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7280" windowHeight="9300" tabRatio="774"/>
  </bookViews>
  <sheets>
    <sheet name="5支出明细" sheetId="4" r:id="rId1"/>
  </sheets>
  <definedNames>
    <definedName name="_xlnm._FilterDatabase" localSheetId="0" hidden="1">'5支出明细'!$A$3:$H$12</definedName>
    <definedName name="_xlnm.Print_Titles" localSheetId="0">'5支出明细'!$1:$3</definedName>
  </definedNames>
  <calcPr calcId="124519"/>
</workbook>
</file>

<file path=xl/calcChain.xml><?xml version="1.0" encoding="utf-8"?>
<calcChain xmlns="http://schemas.openxmlformats.org/spreadsheetml/2006/main">
  <c r="F8" i="4"/>
  <c r="F9"/>
  <c r="F10"/>
  <c r="F11"/>
  <c r="E7" l="1"/>
  <c r="F7" s="1"/>
  <c r="E5"/>
  <c r="F5" s="1"/>
  <c r="E4" l="1"/>
  <c r="D4" l="1"/>
  <c r="F4" s="1"/>
  <c r="F6"/>
  <c r="D12" l="1"/>
  <c r="E12"/>
  <c r="F12" l="1"/>
</calcChain>
</file>

<file path=xl/sharedStrings.xml><?xml version="1.0" encoding="utf-8"?>
<sst xmlns="http://schemas.openxmlformats.org/spreadsheetml/2006/main" count="28" uniqueCount="25">
  <si>
    <t>单位：万元</t>
  </si>
  <si>
    <t>城市综合执法局</t>
  </si>
  <si>
    <t>备注</t>
  </si>
  <si>
    <r>
      <rPr>
        <sz val="11"/>
        <rFont val="宋体"/>
        <family val="3"/>
        <charset val="134"/>
      </rPr>
      <t>序</t>
    </r>
    <r>
      <rPr>
        <sz val="11"/>
        <color indexed="8"/>
        <rFont val="宋体"/>
        <family val="3"/>
        <charset val="134"/>
      </rPr>
      <t>号</t>
    </r>
  </si>
  <si>
    <r>
      <rPr>
        <b/>
        <sz val="11"/>
        <rFont val="宋体"/>
        <family val="3"/>
        <charset val="134"/>
      </rPr>
      <t xml:space="preserve">部  </t>
    </r>
    <r>
      <rPr>
        <b/>
        <sz val="11"/>
        <color indexed="8"/>
        <rFont val="宋体"/>
        <family val="3"/>
        <charset val="134"/>
      </rPr>
      <t>门</t>
    </r>
  </si>
  <si>
    <r>
      <rPr>
        <b/>
        <sz val="11"/>
        <rFont val="宋体"/>
        <family val="3"/>
        <charset val="134"/>
      </rPr>
      <t xml:space="preserve">项   </t>
    </r>
    <r>
      <rPr>
        <b/>
        <sz val="11"/>
        <color indexed="8"/>
        <rFont val="宋体"/>
        <family val="3"/>
        <charset val="134"/>
      </rPr>
      <t>目</t>
    </r>
  </si>
  <si>
    <t>执行</t>
  </si>
  <si>
    <t>未支出</t>
    <phoneticPr fontId="12" type="noConversion"/>
  </si>
  <si>
    <t>备  注</t>
  </si>
  <si>
    <t>冀财预[2020]40号</t>
    <phoneticPr fontId="12" type="noConversion"/>
  </si>
  <si>
    <t>城市建设</t>
  </si>
  <si>
    <t>城市基础设施配套费安排的支出</t>
  </si>
  <si>
    <t>土地出让金</t>
  </si>
  <si>
    <t>偿债资金</t>
  </si>
  <si>
    <t>城市公共设施、城市环境卫生</t>
  </si>
  <si>
    <t>土地出让金2321.85万元，调减2128.53万元到开发区</t>
  </si>
  <si>
    <t>污水处理费安排的支出,调增1200万元</t>
    <phoneticPr fontId="12" type="noConversion"/>
  </si>
  <si>
    <t>中标节能公司路灯包干费</t>
  </si>
  <si>
    <t>合计</t>
  </si>
  <si>
    <t>2020年市本级政府性基金项目调整明细表</t>
    <phoneticPr fontId="4" type="noConversion"/>
  </si>
  <si>
    <t>调整预算安排</t>
    <phoneticPr fontId="4" type="noConversion"/>
  </si>
  <si>
    <t>抗疫特别国债</t>
    <phoneticPr fontId="12" type="noConversion"/>
  </si>
  <si>
    <t>污水处理费、代征手续费</t>
    <phoneticPr fontId="12" type="noConversion"/>
  </si>
  <si>
    <t>定州市地源热取暖供电设施改造项目</t>
    <phoneticPr fontId="12" type="noConversion"/>
  </si>
  <si>
    <t>安喜大街（迎宾大道-河龙公路）工程</t>
    <phoneticPr fontId="12" type="noConversion"/>
  </si>
</sst>
</file>

<file path=xl/styles.xml><?xml version="1.0" encoding="utf-8"?>
<styleSheet xmlns="http://schemas.openxmlformats.org/spreadsheetml/2006/main">
  <numFmts count="1">
    <numFmt numFmtId="177" formatCode="0_ "/>
  </numFmts>
  <fonts count="17">
    <font>
      <sz val="11"/>
      <color theme="1"/>
      <name val="宋体"/>
      <charset val="134"/>
      <scheme val="minor"/>
    </font>
    <font>
      <b/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b/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0"/>
      <name val="Arial"/>
      <family val="2"/>
    </font>
    <font>
      <b/>
      <sz val="20"/>
      <name val="宋体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9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10" fillId="0" borderId="0">
      <alignment vertical="center"/>
    </xf>
  </cellStyleXfs>
  <cellXfs count="30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2" borderId="0" xfId="0" applyFont="1" applyFill="1" applyAlignment="1">
      <alignment vertical="center"/>
    </xf>
    <xf numFmtId="0" fontId="11" fillId="2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right" vertical="center"/>
    </xf>
    <xf numFmtId="0" fontId="16" fillId="2" borderId="1" xfId="26" applyFont="1" applyFill="1" applyBorder="1" applyAlignment="1">
      <alignment vertical="center" wrapText="1"/>
    </xf>
    <xf numFmtId="0" fontId="14" fillId="2" borderId="1" xfId="0" applyFont="1" applyFill="1" applyBorder="1" applyAlignment="1">
      <alignment horizontal="left" vertical="center"/>
    </xf>
    <xf numFmtId="0" fontId="16" fillId="2" borderId="1" xfId="0" applyNumberFormat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wrapText="1"/>
    </xf>
    <xf numFmtId="0" fontId="16" fillId="2" borderId="1" xfId="26" applyNumberFormat="1" applyFont="1" applyFill="1" applyBorder="1" applyAlignment="1" applyProtection="1">
      <alignment vertical="center" wrapText="1"/>
    </xf>
    <xf numFmtId="0" fontId="16" fillId="2" borderId="1" xfId="0" applyFont="1" applyFill="1" applyBorder="1" applyAlignment="1"/>
    <xf numFmtId="0" fontId="13" fillId="2" borderId="1" xfId="0" applyFont="1" applyFill="1" applyBorder="1" applyAlignment="1">
      <alignment vertical="center" wrapText="1"/>
    </xf>
    <xf numFmtId="0" fontId="15" fillId="2" borderId="1" xfId="0" applyFont="1" applyFill="1" applyBorder="1" applyAlignment="1" applyProtection="1">
      <alignment vertical="top" wrapText="1"/>
      <protection locked="0"/>
    </xf>
    <xf numFmtId="0" fontId="13" fillId="2" borderId="1" xfId="0" applyFont="1" applyFill="1" applyBorder="1">
      <alignment vertical="center"/>
    </xf>
    <xf numFmtId="0" fontId="0" fillId="2" borderId="1" xfId="0" applyFill="1" applyBorder="1" applyAlignment="1">
      <alignment vertical="center" wrapText="1"/>
    </xf>
    <xf numFmtId="0" fontId="0" fillId="2" borderId="0" xfId="0" applyFill="1" applyAlignment="1">
      <alignment vertical="center" wrapText="1"/>
    </xf>
    <xf numFmtId="0" fontId="0" fillId="2" borderId="1" xfId="0" applyFill="1" applyBorder="1">
      <alignment vertical="center"/>
    </xf>
    <xf numFmtId="0" fontId="9" fillId="2" borderId="2" xfId="0" applyNumberFormat="1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vertical="center" wrapText="1"/>
    </xf>
    <xf numFmtId="177" fontId="13" fillId="2" borderId="1" xfId="0" applyNumberFormat="1" applyFont="1" applyFill="1" applyBorder="1" applyAlignment="1">
      <alignment vertical="center" wrapText="1"/>
    </xf>
    <xf numFmtId="0" fontId="0" fillId="2" borderId="0" xfId="0" applyFont="1" applyFill="1" applyAlignment="1">
      <alignment vertical="center" wrapText="1"/>
    </xf>
    <xf numFmtId="177" fontId="0" fillId="2" borderId="0" xfId="0" applyNumberFormat="1" applyFill="1" applyAlignment="1">
      <alignment vertical="center" wrapText="1"/>
    </xf>
    <xf numFmtId="0" fontId="13" fillId="2" borderId="1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0" fontId="7" fillId="2" borderId="0" xfId="0" applyNumberFormat="1" applyFont="1" applyFill="1" applyAlignment="1">
      <alignment horizontal="center" vertical="center" wrapText="1"/>
    </xf>
    <xf numFmtId="0" fontId="8" fillId="2" borderId="0" xfId="0" applyFont="1" applyFill="1" applyBorder="1" applyAlignment="1">
      <alignment horizontal="right" vertical="center" wrapText="1"/>
    </xf>
    <xf numFmtId="0" fontId="8" fillId="2" borderId="0" xfId="0" applyFont="1" applyFill="1" applyBorder="1" applyAlignment="1">
      <alignment horizontal="right" vertical="center"/>
    </xf>
  </cellXfs>
  <cellStyles count="39">
    <cellStyle name="RowLevel_3" xfId="9"/>
    <cellStyle name="常规" xfId="0" builtinId="0"/>
    <cellStyle name="常规 10" xfId="7"/>
    <cellStyle name="常规 10 10" xfId="38"/>
    <cellStyle name="常规 100" xfId="10"/>
    <cellStyle name="常规 106" xfId="11"/>
    <cellStyle name="常规 11" xfId="12"/>
    <cellStyle name="常规 12" xfId="2"/>
    <cellStyle name="常规 13" xfId="14"/>
    <cellStyle name="常规 14" xfId="15"/>
    <cellStyle name="常规 15" xfId="16"/>
    <cellStyle name="常规 16" xfId="5"/>
    <cellStyle name="常规 17" xfId="18"/>
    <cellStyle name="常规 18" xfId="19"/>
    <cellStyle name="常规 19" xfId="20"/>
    <cellStyle name="常规 2 2" xfId="6"/>
    <cellStyle name="常规 2 3" xfId="8"/>
    <cellStyle name="常规 2 4" xfId="13"/>
    <cellStyle name="常规 2 5" xfId="21"/>
    <cellStyle name="常规 2 6" xfId="22"/>
    <cellStyle name="常规 2 7" xfId="23"/>
    <cellStyle name="常规 2 8" xfId="24"/>
    <cellStyle name="常规 20" xfId="17"/>
    <cellStyle name="常规 21" xfId="4"/>
    <cellStyle name="常规 27" xfId="25"/>
    <cellStyle name="常规 28" xfId="26"/>
    <cellStyle name="常规 29" xfId="27"/>
    <cellStyle name="常规 3" xfId="28"/>
    <cellStyle name="常规 4" xfId="29"/>
    <cellStyle name="常规 5" xfId="30"/>
    <cellStyle name="常规 6" xfId="1"/>
    <cellStyle name="常规 64" xfId="31"/>
    <cellStyle name="常规 7" xfId="32"/>
    <cellStyle name="常规 8" xfId="33"/>
    <cellStyle name="常规 88" xfId="34"/>
    <cellStyle name="常规 89" xfId="35"/>
    <cellStyle name="常规 9" xfId="36"/>
    <cellStyle name="常规 90" xfId="3"/>
    <cellStyle name="常规 99" xfId="3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00"/>
  </sheetPr>
  <dimension ref="A1:H18"/>
  <sheetViews>
    <sheetView tabSelected="1" workbookViewId="0">
      <pane ySplit="3" topLeftCell="A4" activePane="bottomLeft" state="frozen"/>
      <selection pane="bottomLeft" activeCell="I24" sqref="I24"/>
    </sheetView>
  </sheetViews>
  <sheetFormatPr defaultColWidth="9" defaultRowHeight="13.5"/>
  <cols>
    <col min="1" max="1" width="4.75" style="1" customWidth="1"/>
    <col min="2" max="2" width="9.125" style="16" customWidth="1"/>
    <col min="3" max="3" width="55.125" style="1" customWidth="1"/>
    <col min="4" max="4" width="10.625" style="16" customWidth="1"/>
    <col min="5" max="5" width="9.125" style="1" hidden="1" customWidth="1"/>
    <col min="6" max="6" width="9.875" style="1" hidden="1" customWidth="1"/>
    <col min="7" max="7" width="24.5" style="16" hidden="1" customWidth="1"/>
    <col min="8" max="8" width="10.125" style="1" customWidth="1"/>
    <col min="9" max="16384" width="9" style="1"/>
  </cols>
  <sheetData>
    <row r="1" spans="1:8" ht="25.5">
      <c r="A1" s="27" t="s">
        <v>19</v>
      </c>
      <c r="B1" s="27"/>
      <c r="C1" s="27"/>
      <c r="D1" s="27"/>
      <c r="E1" s="27"/>
      <c r="F1" s="27"/>
      <c r="G1" s="27"/>
      <c r="H1" s="2"/>
    </row>
    <row r="2" spans="1:8" ht="14.25">
      <c r="A2" s="2"/>
      <c r="B2" s="23"/>
      <c r="C2" s="2"/>
      <c r="D2" s="28" t="s">
        <v>0</v>
      </c>
      <c r="E2" s="29"/>
      <c r="F2" s="29"/>
      <c r="G2" s="29"/>
      <c r="H2" s="2"/>
    </row>
    <row r="3" spans="1:8" ht="27" customHeight="1">
      <c r="A3" s="18" t="s">
        <v>3</v>
      </c>
      <c r="B3" s="20" t="s">
        <v>4</v>
      </c>
      <c r="C3" s="19" t="s">
        <v>5</v>
      </c>
      <c r="D3" s="20" t="s">
        <v>20</v>
      </c>
      <c r="E3" s="3" t="s">
        <v>6</v>
      </c>
      <c r="F3" s="3" t="s">
        <v>7</v>
      </c>
      <c r="G3" s="4" t="s">
        <v>8</v>
      </c>
      <c r="H3" s="19" t="s">
        <v>2</v>
      </c>
    </row>
    <row r="4" spans="1:8" ht="26.25" customHeight="1">
      <c r="A4" s="25">
        <v>18</v>
      </c>
      <c r="B4" s="12" t="s">
        <v>1</v>
      </c>
      <c r="C4" s="11"/>
      <c r="D4" s="21">
        <f>SUM(D5:D11)</f>
        <v>35894</v>
      </c>
      <c r="E4" s="11">
        <f t="shared" ref="E4" si="0">SUM(E5:E11)</f>
        <v>25647.362499999999</v>
      </c>
      <c r="F4" s="5">
        <f t="shared" ref="F4:F10" si="1">D4-E4</f>
        <v>10246.637500000001</v>
      </c>
      <c r="G4" s="9"/>
      <c r="H4" s="9"/>
    </row>
    <row r="5" spans="1:8" ht="21.75" customHeight="1">
      <c r="A5" s="8"/>
      <c r="B5" s="6"/>
      <c r="C5" s="6" t="s">
        <v>14</v>
      </c>
      <c r="D5" s="10">
        <v>7200</v>
      </c>
      <c r="E5" s="10">
        <f>2381.89+1800</f>
        <v>4181.8899999999994</v>
      </c>
      <c r="F5" s="5">
        <f t="shared" si="1"/>
        <v>3018.1100000000006</v>
      </c>
      <c r="G5" s="9" t="s">
        <v>11</v>
      </c>
      <c r="H5" s="9"/>
    </row>
    <row r="6" spans="1:8" ht="21.75" customHeight="1">
      <c r="A6" s="8"/>
      <c r="B6" s="6"/>
      <c r="C6" s="6" t="s">
        <v>13</v>
      </c>
      <c r="D6" s="10">
        <v>194</v>
      </c>
      <c r="E6" s="10">
        <v>137</v>
      </c>
      <c r="F6" s="5">
        <f t="shared" si="1"/>
        <v>57</v>
      </c>
      <c r="G6" s="9" t="s">
        <v>15</v>
      </c>
      <c r="H6" s="9"/>
    </row>
    <row r="7" spans="1:8" ht="21.75" customHeight="1">
      <c r="A7" s="8"/>
      <c r="B7" s="6"/>
      <c r="C7" s="6" t="s">
        <v>10</v>
      </c>
      <c r="D7" s="10">
        <v>15000</v>
      </c>
      <c r="E7" s="10">
        <f>8732+3400</f>
        <v>12132</v>
      </c>
      <c r="F7" s="5">
        <f t="shared" si="1"/>
        <v>2868</v>
      </c>
      <c r="G7" s="9" t="s">
        <v>12</v>
      </c>
      <c r="H7" s="9"/>
    </row>
    <row r="8" spans="1:8" ht="21.75" customHeight="1">
      <c r="A8" s="8"/>
      <c r="B8" s="6"/>
      <c r="C8" s="6" t="s">
        <v>22</v>
      </c>
      <c r="D8" s="10">
        <v>2200</v>
      </c>
      <c r="E8" s="10">
        <v>964.16</v>
      </c>
      <c r="F8" s="5">
        <f t="shared" si="1"/>
        <v>1235.8400000000001</v>
      </c>
      <c r="G8" s="9" t="s">
        <v>16</v>
      </c>
      <c r="H8" s="9"/>
    </row>
    <row r="9" spans="1:8" ht="21.75" customHeight="1">
      <c r="A9" s="8"/>
      <c r="B9" s="6"/>
      <c r="C9" s="6" t="s">
        <v>23</v>
      </c>
      <c r="D9" s="10">
        <v>2800</v>
      </c>
      <c r="E9" s="10">
        <v>2235</v>
      </c>
      <c r="F9" s="5">
        <f t="shared" si="1"/>
        <v>565</v>
      </c>
      <c r="G9" s="13" t="s">
        <v>9</v>
      </c>
      <c r="H9" s="9" t="s">
        <v>21</v>
      </c>
    </row>
    <row r="10" spans="1:8" ht="21.75" customHeight="1">
      <c r="A10" s="8"/>
      <c r="B10" s="6"/>
      <c r="C10" s="6" t="s">
        <v>24</v>
      </c>
      <c r="D10" s="10">
        <v>7000</v>
      </c>
      <c r="E10" s="10">
        <v>5000</v>
      </c>
      <c r="F10" s="5">
        <f t="shared" si="1"/>
        <v>2000</v>
      </c>
      <c r="G10" s="13" t="s">
        <v>9</v>
      </c>
      <c r="H10" s="9" t="s">
        <v>21</v>
      </c>
    </row>
    <row r="11" spans="1:8" ht="21.75" customHeight="1">
      <c r="A11" s="8"/>
      <c r="B11" s="6"/>
      <c r="C11" s="7" t="s">
        <v>17</v>
      </c>
      <c r="D11" s="10">
        <v>1500</v>
      </c>
      <c r="E11" s="10">
        <v>997.3125</v>
      </c>
      <c r="F11" s="5">
        <f t="shared" ref="F11" si="2">D11-E11</f>
        <v>502.6875</v>
      </c>
      <c r="G11" s="9" t="s">
        <v>11</v>
      </c>
      <c r="H11" s="9"/>
    </row>
    <row r="12" spans="1:8" ht="21.75" customHeight="1">
      <c r="A12" s="26" t="s">
        <v>18</v>
      </c>
      <c r="B12" s="26"/>
      <c r="C12" s="26"/>
      <c r="D12" s="22">
        <f>SUM(D4:D11)/2</f>
        <v>35894</v>
      </c>
      <c r="E12" s="14">
        <f>SUM(E4:E11)/2</f>
        <v>25647.362500000003</v>
      </c>
      <c r="F12" s="14">
        <f>SUM(F4:F11)/2</f>
        <v>10246.637500000001</v>
      </c>
      <c r="G12" s="15"/>
      <c r="H12" s="17"/>
    </row>
    <row r="18" spans="4:4">
      <c r="D18" s="24"/>
    </row>
  </sheetData>
  <autoFilter ref="A3:H12">
    <filterColumn colId="0"/>
    <filterColumn colId="5"/>
  </autoFilter>
  <mergeCells count="3">
    <mergeCell ref="A12:C12"/>
    <mergeCell ref="A1:G1"/>
    <mergeCell ref="D2:G2"/>
  </mergeCells>
  <phoneticPr fontId="12" type="noConversion"/>
  <printOptions horizontalCentered="1"/>
  <pageMargins left="0.59055118110236227" right="0.59055118110236227" top="0.59055118110236227" bottom="0.47244094488188981" header="0.31496062992125984" footer="0.31496062992125984"/>
  <pageSetup paperSize="9" scale="9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5支出明细</vt:lpstr>
      <vt:lpstr>'5支出明细'!Print_Titles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CZJYSK</cp:lastModifiedBy>
  <cp:lastPrinted>2020-11-23T01:26:38Z</cp:lastPrinted>
  <dcterms:created xsi:type="dcterms:W3CDTF">2006-09-13T11:21:00Z</dcterms:created>
  <dcterms:modified xsi:type="dcterms:W3CDTF">2020-12-14T09:38:12Z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