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00" tabRatio="847" activeTab="3"/>
  </bookViews>
  <sheets>
    <sheet name="市本级支出预算调整表" sheetId="2" r:id="rId1"/>
    <sheet name="分单位支出" sheetId="8" r:id="rId2"/>
    <sheet name="分单位项目支出" sheetId="4" r:id="rId3"/>
    <sheet name="分单位转移支付" sheetId="6" r:id="rId4"/>
    <sheet name="Sheet1" sheetId="23" r:id="rId5"/>
  </sheets>
  <definedNames>
    <definedName name="_xlnm._FilterDatabase" localSheetId="2" hidden="1">分单位项目支出!$A$3:$N$18</definedName>
    <definedName name="_xlnm._FilterDatabase" localSheetId="1" hidden="1">分单位支出!$A$5:$R$5</definedName>
    <definedName name="_xlnm._FilterDatabase" localSheetId="3" hidden="1">分单位转移支付!$A$4:$M$64</definedName>
    <definedName name="_xlnm._FilterDatabase" localSheetId="0" hidden="1">市本级支出预算调整表!$A$4:$L$5</definedName>
    <definedName name="_xlnm.Print_Titles" localSheetId="2">分单位项目支出!$1:$4</definedName>
    <definedName name="_xlnm.Print_Titles" localSheetId="1">分单位支出!$1:$5</definedName>
    <definedName name="_xlnm.Print_Titles" localSheetId="3">分单位转移支付!$1:$4</definedName>
    <definedName name="_xlnm.Print_Titles" localSheetId="0">市本级支出预算调整表!$1:$4</definedName>
  </definedNames>
  <calcPr calcId="124519"/>
</workbook>
</file>

<file path=xl/calcChain.xml><?xml version="1.0" encoding="utf-8"?>
<calcChain xmlns="http://schemas.openxmlformats.org/spreadsheetml/2006/main">
  <c r="H6" i="8"/>
  <c r="E5" i="4" l="1"/>
  <c r="F5"/>
  <c r="D6"/>
  <c r="G6"/>
  <c r="D7"/>
  <c r="G7"/>
  <c r="D8"/>
  <c r="G8"/>
  <c r="D9"/>
  <c r="G9"/>
  <c r="D10"/>
  <c r="G10"/>
  <c r="D11"/>
  <c r="G11"/>
  <c r="D12"/>
  <c r="G12"/>
  <c r="D13"/>
  <c r="G13"/>
  <c r="D14"/>
  <c r="G14"/>
  <c r="D15"/>
  <c r="G15"/>
  <c r="D16"/>
  <c r="G16"/>
  <c r="D17"/>
  <c r="G17"/>
  <c r="D18"/>
  <c r="G18"/>
  <c r="N6" i="8"/>
  <c r="D6"/>
  <c r="E6"/>
  <c r="F6"/>
  <c r="G6"/>
  <c r="D5" i="4" l="1"/>
  <c r="D8" i="6"/>
  <c r="C8" s="1"/>
  <c r="F7"/>
  <c r="D7" s="1"/>
  <c r="C7" s="1"/>
  <c r="D6"/>
  <c r="C6" s="1"/>
  <c r="G5"/>
  <c r="E5"/>
  <c r="J18" i="4"/>
  <c r="J17"/>
  <c r="J16"/>
  <c r="J15"/>
  <c r="J14"/>
  <c r="J13"/>
  <c r="J12"/>
  <c r="J11"/>
  <c r="J10"/>
  <c r="J9"/>
  <c r="J8"/>
  <c r="J7"/>
  <c r="J6"/>
  <c r="L5"/>
  <c r="K5"/>
  <c r="I5"/>
  <c r="H5"/>
  <c r="G5" l="1"/>
  <c r="J5"/>
  <c r="C8"/>
  <c r="C17"/>
  <c r="C7"/>
  <c r="C10"/>
  <c r="C6"/>
  <c r="C15"/>
  <c r="C18"/>
  <c r="C9"/>
  <c r="C12"/>
  <c r="F5" i="6"/>
  <c r="C14" i="4"/>
  <c r="C11"/>
  <c r="C13"/>
  <c r="C16"/>
  <c r="D5" i="6" l="1"/>
  <c r="C5" s="1"/>
  <c r="C5" i="4"/>
  <c r="C6" i="8" l="1"/>
  <c r="D5" i="2" l="1"/>
</calcChain>
</file>

<file path=xl/comments1.xml><?xml version="1.0" encoding="utf-8"?>
<comments xmlns="http://schemas.openxmlformats.org/spreadsheetml/2006/main">
  <authors>
    <author>admin</author>
  </authors>
  <commentList>
    <comment ref="L6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206</t>
        </r>
      </text>
    </comment>
  </commentList>
</comments>
</file>

<file path=xl/comments2.xml><?xml version="1.0" encoding="utf-8"?>
<comments xmlns="http://schemas.openxmlformats.org/spreadsheetml/2006/main">
  <authors>
    <author>admin</author>
  </authors>
  <commentList>
    <comment ref="G5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206</t>
        </r>
      </text>
    </comment>
  </commentList>
</comments>
</file>

<file path=xl/sharedStrings.xml><?xml version="1.0" encoding="utf-8"?>
<sst xmlns="http://schemas.openxmlformats.org/spreadsheetml/2006/main" count="80" uniqueCount="55">
  <si>
    <t>单位：万元</t>
  </si>
  <si>
    <t>调整
预算数</t>
  </si>
  <si>
    <t>备注</t>
  </si>
  <si>
    <t>单位
序号</t>
  </si>
  <si>
    <t>单位名称</t>
  </si>
  <si>
    <t>年初
预算数</t>
  </si>
  <si>
    <r>
      <rPr>
        <b/>
        <sz val="11"/>
        <rFont val="宋体"/>
        <family val="3"/>
        <charset val="134"/>
      </rPr>
      <t>备</t>
    </r>
    <r>
      <rPr>
        <b/>
        <sz val="11"/>
        <rFont val="Times New Roman"/>
        <family val="1"/>
      </rPr>
      <t xml:space="preserve">     </t>
    </r>
    <r>
      <rPr>
        <b/>
        <sz val="11"/>
        <rFont val="宋体"/>
        <family val="3"/>
        <charset val="134"/>
      </rPr>
      <t>注</t>
    </r>
  </si>
  <si>
    <t>专项
人员</t>
  </si>
  <si>
    <t>专项
公用</t>
  </si>
  <si>
    <t>专项
项目</t>
  </si>
  <si>
    <t>合计</t>
  </si>
  <si>
    <t>司法局</t>
  </si>
  <si>
    <t>序号</t>
  </si>
  <si>
    <t>单位
名称</t>
  </si>
  <si>
    <t>其中:一般预算内安排</t>
  </si>
  <si>
    <t>其中：转移支付资金安排</t>
  </si>
  <si>
    <t>人员
经费</t>
  </si>
  <si>
    <t>正常
公用</t>
  </si>
  <si>
    <t>小计</t>
  </si>
  <si>
    <t>单位及项目名称</t>
  </si>
  <si>
    <t>合 计</t>
  </si>
  <si>
    <t>一般</t>
  </si>
  <si>
    <t>收罚</t>
  </si>
  <si>
    <t>劳务派遣人员经费</t>
  </si>
  <si>
    <t>退役士官人员经费</t>
  </si>
  <si>
    <t>安置帮教经费</t>
  </si>
  <si>
    <t>法律援助经费</t>
  </si>
  <si>
    <t>人民调解工作经费</t>
  </si>
  <si>
    <t>法制宣传教育经费</t>
  </si>
  <si>
    <t>社区矫正经费</t>
  </si>
  <si>
    <t>法律顾问工作经费</t>
  </si>
  <si>
    <t>律师行业党委工作经费</t>
  </si>
  <si>
    <t>专项项目
经费</t>
    <phoneticPr fontId="10" type="noConversion"/>
  </si>
  <si>
    <t>单位：万元</t>
    <phoneticPr fontId="10" type="noConversion"/>
  </si>
  <si>
    <t>中央政法纪检监察转移支付资金</t>
  </si>
  <si>
    <t>基层公检法司转移支付资金</t>
  </si>
  <si>
    <t>社区矫正专项经费</t>
  </si>
  <si>
    <t>依法治市工作经费</t>
  </si>
  <si>
    <t>法制办聘用审核人员经费</t>
  </si>
  <si>
    <t>行政复议工作经费</t>
  </si>
  <si>
    <t>2021年调整预算安排</t>
    <phoneticPr fontId="10" type="noConversion"/>
  </si>
  <si>
    <t>专项人员经费</t>
    <phoneticPr fontId="10" type="noConversion"/>
  </si>
  <si>
    <t>下达数</t>
    <phoneticPr fontId="15" type="noConversion"/>
  </si>
  <si>
    <t>专项公用  经费</t>
    <phoneticPr fontId="15" type="noConversion"/>
  </si>
  <si>
    <t>专项项目   经费</t>
    <phoneticPr fontId="15" type="noConversion"/>
  </si>
  <si>
    <t>专项公用
经费</t>
    <phoneticPr fontId="10" type="noConversion"/>
  </si>
  <si>
    <t>序
号</t>
    <phoneticPr fontId="10" type="noConversion"/>
  </si>
  <si>
    <t>司法局业务用房专项经费</t>
    <phoneticPr fontId="10" type="noConversion"/>
  </si>
  <si>
    <t>备 注</t>
    <phoneticPr fontId="15" type="noConversion"/>
  </si>
  <si>
    <t>调增（+）
调减（-）</t>
    <phoneticPr fontId="10" type="noConversion"/>
  </si>
  <si>
    <t>调整预算安排</t>
    <phoneticPr fontId="10" type="noConversion"/>
  </si>
  <si>
    <t xml:space="preserve"> 2021年市本级支出预算调整方案</t>
    <phoneticPr fontId="10" type="noConversion"/>
  </si>
  <si>
    <t xml:space="preserve"> 2021年市本级预算支出调整表（分单位）</t>
    <phoneticPr fontId="10" type="noConversion"/>
  </si>
  <si>
    <t xml:space="preserve"> 2021年市本级一般公共预算专项支出调整明细表</t>
    <phoneticPr fontId="10" type="noConversion"/>
  </si>
  <si>
    <t xml:space="preserve"> 2021年上级转移支付调整明细表（分单位）</t>
    <phoneticPr fontId="15" type="noConversion"/>
  </si>
</sst>
</file>

<file path=xl/styles.xml><?xml version="1.0" encoding="utf-8"?>
<styleSheet xmlns="http://schemas.openxmlformats.org/spreadsheetml/2006/main">
  <numFmts count="4">
    <numFmt numFmtId="44" formatCode="_ &quot;¥&quot;* #,##0.00_ ;_ &quot;¥&quot;* \-#,##0.00_ ;_ &quot;¥&quot;* &quot;-&quot;??_ ;_ @_ "/>
    <numFmt numFmtId="176" formatCode="0.00_ "/>
    <numFmt numFmtId="177" formatCode="0_);[Red]\(0\)"/>
    <numFmt numFmtId="178" formatCode="0.0_ "/>
  </numFmts>
  <fonts count="25">
    <font>
      <sz val="11"/>
      <color indexed="8"/>
      <name val="宋体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b/>
      <sz val="11"/>
      <name val="Times New Roman"/>
      <family val="1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ajor"/>
    </font>
    <font>
      <sz val="9"/>
      <color theme="1"/>
      <name val="宋体"/>
      <family val="3"/>
      <charset val="134"/>
      <scheme val="major"/>
    </font>
    <font>
      <sz val="9"/>
      <color indexed="8"/>
      <name val="宋体"/>
      <family val="3"/>
      <charset val="134"/>
      <scheme val="major"/>
    </font>
    <font>
      <sz val="10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8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687">
    <xf numFmtId="0" fontId="0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0" fillId="0" borderId="0"/>
    <xf numFmtId="44" fontId="21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>
      <alignment vertical="center"/>
    </xf>
    <xf numFmtId="176" fontId="6" fillId="0" borderId="1" xfId="0" applyNumberFormat="1" applyFont="1" applyFill="1" applyBorder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7" fillId="2" borderId="0" xfId="0" applyFont="1" applyFill="1" applyAlignment="1">
      <alignment vertical="center"/>
    </xf>
    <xf numFmtId="0" fontId="17" fillId="2" borderId="0" xfId="0" applyFont="1" applyFill="1" applyAlignment="1">
      <alignment vertical="center" wrapText="1"/>
    </xf>
    <xf numFmtId="0" fontId="17" fillId="2" borderId="0" xfId="0" applyFont="1" applyFill="1">
      <alignment vertical="center"/>
    </xf>
    <xf numFmtId="0" fontId="16" fillId="2" borderId="0" xfId="0" applyFont="1" applyFill="1">
      <alignment vertical="center"/>
    </xf>
    <xf numFmtId="0" fontId="18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111" applyFont="1" applyFill="1" applyBorder="1" applyAlignment="1">
      <alignment horizontal="left" vertical="center" wrapText="1" indent="1"/>
    </xf>
    <xf numFmtId="0" fontId="8" fillId="0" borderId="1" xfId="0" applyNumberFormat="1" applyFont="1" applyFill="1" applyBorder="1" applyAlignment="1">
      <alignment horizontal="right"/>
    </xf>
    <xf numFmtId="0" fontId="8" fillId="0" borderId="1" xfId="111" applyNumberFormat="1" applyFont="1" applyFill="1" applyBorder="1" applyAlignment="1">
      <alignment horizontal="right"/>
    </xf>
    <xf numFmtId="0" fontId="7" fillId="0" borderId="0" xfId="0" applyFont="1" applyFill="1">
      <alignment vertical="center"/>
    </xf>
    <xf numFmtId="0" fontId="7" fillId="0" borderId="0" xfId="0" applyFont="1" applyFill="1" applyAlignment="1"/>
    <xf numFmtId="0" fontId="1" fillId="0" borderId="0" xfId="0" applyNumberFormat="1" applyFont="1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178" fontId="10" fillId="0" borderId="1" xfId="0" applyNumberFormat="1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right" vertical="center"/>
    </xf>
    <xf numFmtId="176" fontId="10" fillId="0" borderId="1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Alignment="1"/>
    <xf numFmtId="0" fontId="3" fillId="0" borderId="0" xfId="0" applyNumberFormat="1" applyFont="1" applyFill="1" applyAlignment="1"/>
    <xf numFmtId="0" fontId="3" fillId="0" borderId="0" xfId="0" applyFont="1" applyFill="1">
      <alignment vertical="center"/>
    </xf>
    <xf numFmtId="44" fontId="2" fillId="0" borderId="1" xfId="9684" applyFont="1" applyFill="1" applyBorder="1" applyAlignment="1">
      <alignment vertical="center" wrapText="1"/>
    </xf>
    <xf numFmtId="0" fontId="2" fillId="0" borderId="1" xfId="7687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178" fontId="6" fillId="0" borderId="0" xfId="0" applyNumberFormat="1" applyFont="1" applyFill="1">
      <alignment vertical="center"/>
    </xf>
    <xf numFmtId="0" fontId="1" fillId="0" borderId="1" xfId="0" applyFont="1" applyFill="1" applyBorder="1">
      <alignment vertical="center"/>
    </xf>
    <xf numFmtId="0" fontId="19" fillId="2" borderId="1" xfId="0" applyFont="1" applyFill="1" applyBorder="1" applyAlignment="1">
      <alignment horizontal="right" vertical="center"/>
    </xf>
    <xf numFmtId="0" fontId="14" fillId="2" borderId="1" xfId="0" applyFont="1" applyFill="1" applyBorder="1" applyAlignment="1">
      <alignment horizontal="right" vertical="center"/>
    </xf>
    <xf numFmtId="0" fontId="8" fillId="2" borderId="1" xfId="0" applyFont="1" applyFill="1" applyBorder="1" applyAlignment="1" applyProtection="1">
      <alignment horizontal="left" vertical="center" wrapText="1" indent="1"/>
      <protection locked="0"/>
    </xf>
    <xf numFmtId="0" fontId="14" fillId="2" borderId="1" xfId="0" applyFont="1" applyFill="1" applyBorder="1" applyAlignment="1">
      <alignment horizontal="right"/>
    </xf>
    <xf numFmtId="0" fontId="14" fillId="2" borderId="1" xfId="0" applyFont="1" applyFill="1" applyBorder="1" applyAlignment="1">
      <alignment horizontal="left" vertical="center" wrapText="1"/>
    </xf>
    <xf numFmtId="0" fontId="3" fillId="0" borderId="0" xfId="0" applyNumberFormat="1" applyFont="1" applyFill="1" applyAlignment="1">
      <alignment horizontal="righ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 wrapText="1"/>
    </xf>
    <xf numFmtId="177" fontId="0" fillId="0" borderId="4" xfId="0" applyNumberFormat="1" applyFill="1" applyBorder="1" applyAlignment="1">
      <alignment horizontal="right" wrapText="1"/>
    </xf>
    <xf numFmtId="178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top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7687" applyFont="1" applyFill="1" applyBorder="1" applyAlignment="1">
      <alignment horizontal="center" vertical="center" wrapText="1"/>
    </xf>
    <xf numFmtId="0" fontId="2" fillId="0" borderId="3" xfId="7687" applyFont="1" applyFill="1" applyBorder="1" applyAlignment="1">
      <alignment horizontal="center" vertical="center" wrapText="1"/>
    </xf>
    <xf numFmtId="0" fontId="4" fillId="0" borderId="0" xfId="4336" applyFont="1" applyFill="1" applyBorder="1" applyAlignment="1">
      <alignment horizontal="center" vertical="center"/>
    </xf>
    <xf numFmtId="0" fontId="1" fillId="0" borderId="0" xfId="4336" applyFont="1" applyFill="1" applyBorder="1" applyAlignment="1">
      <alignment horizontal="right" vertical="center"/>
    </xf>
    <xf numFmtId="0" fontId="2" fillId="0" borderId="1" xfId="7687" applyNumberFormat="1" applyFont="1" applyFill="1" applyBorder="1" applyAlignment="1">
      <alignment horizontal="center" vertical="center" wrapText="1"/>
    </xf>
    <xf numFmtId="0" fontId="2" fillId="0" borderId="5" xfId="7687" applyNumberFormat="1" applyFont="1" applyFill="1" applyBorder="1" applyAlignment="1">
      <alignment horizontal="center" vertical="center" wrapText="1"/>
    </xf>
    <xf numFmtId="0" fontId="2" fillId="0" borderId="7" xfId="7687" applyNumberFormat="1" applyFont="1" applyFill="1" applyBorder="1" applyAlignment="1">
      <alignment horizontal="center" vertical="center" wrapText="1"/>
    </xf>
    <xf numFmtId="0" fontId="2" fillId="0" borderId="6" xfId="7687" applyNumberFormat="1" applyFont="1" applyFill="1" applyBorder="1" applyAlignment="1">
      <alignment horizontal="center" vertical="center" wrapText="1"/>
    </xf>
    <xf numFmtId="44" fontId="2" fillId="0" borderId="1" xfId="9684" applyFont="1" applyFill="1" applyBorder="1" applyAlignment="1">
      <alignment horizontal="center" vertical="center" wrapText="1"/>
    </xf>
    <xf numFmtId="0" fontId="24" fillId="2" borderId="0" xfId="0" applyNumberFormat="1" applyFont="1" applyFill="1" applyAlignment="1">
      <alignment horizontal="center" vertical="center" wrapText="1"/>
    </xf>
    <xf numFmtId="0" fontId="16" fillId="2" borderId="4" xfId="0" applyNumberFormat="1" applyFont="1" applyFill="1" applyBorder="1" applyAlignment="1">
      <alignment horizontal="left" vertical="center" wrapText="1"/>
    </xf>
    <xf numFmtId="0" fontId="9" fillId="2" borderId="4" xfId="0" applyNumberFormat="1" applyFont="1" applyFill="1" applyBorder="1" applyAlignment="1">
      <alignment horizontal="right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5" fillId="2" borderId="7" xfId="0" applyNumberFormat="1" applyFont="1" applyFill="1" applyBorder="1" applyAlignment="1">
      <alignment horizontal="center" vertical="center" wrapText="1"/>
    </xf>
    <xf numFmtId="0" fontId="15" fillId="2" borderId="6" xfId="0" applyNumberFormat="1" applyFont="1" applyFill="1" applyBorder="1" applyAlignment="1">
      <alignment horizontal="center" vertical="center" wrapText="1"/>
    </xf>
    <xf numFmtId="0" fontId="15" fillId="2" borderId="2" xfId="0" applyNumberFormat="1" applyFont="1" applyFill="1" applyBorder="1" applyAlignment="1">
      <alignment horizontal="center" vertical="center" wrapText="1"/>
    </xf>
    <xf numFmtId="0" fontId="15" fillId="2" borderId="3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</cellXfs>
  <cellStyles count="9687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" xfId="9686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" xfId="9683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" xfId="9685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  <cellStyle name="货币" xfId="9684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M5"/>
  <sheetViews>
    <sheetView showZeros="0" workbookViewId="0">
      <selection sqref="A1:F1"/>
    </sheetView>
  </sheetViews>
  <sheetFormatPr defaultColWidth="9" defaultRowHeight="13.5"/>
  <cols>
    <col min="1" max="1" width="7.5" style="1" customWidth="1"/>
    <col min="2" max="2" width="28.375" style="1" customWidth="1"/>
    <col min="3" max="3" width="15.125" style="1" customWidth="1"/>
    <col min="4" max="4" width="14.25" style="1" customWidth="1"/>
    <col min="5" max="5" width="12.875" style="1" customWidth="1"/>
    <col min="6" max="12" width="9" style="1" customWidth="1"/>
    <col min="13" max="16384" width="9" style="1"/>
  </cols>
  <sheetData>
    <row r="1" spans="1:13" ht="34.15" customHeight="1">
      <c r="A1" s="47" t="s">
        <v>51</v>
      </c>
      <c r="B1" s="47"/>
      <c r="C1" s="47"/>
      <c r="D1" s="47"/>
      <c r="E1" s="47"/>
      <c r="F1" s="47"/>
    </row>
    <row r="2" spans="1:13" ht="19.899999999999999" customHeight="1">
      <c r="A2" s="48" t="s">
        <v>33</v>
      </c>
      <c r="B2" s="48"/>
      <c r="C2" s="48"/>
      <c r="D2" s="48"/>
      <c r="E2" s="48"/>
      <c r="F2" s="48"/>
    </row>
    <row r="3" spans="1:13" ht="31.15" customHeight="1">
      <c r="A3" s="43" t="s">
        <v>3</v>
      </c>
      <c r="B3" s="45" t="s">
        <v>4</v>
      </c>
      <c r="C3" s="49" t="s">
        <v>5</v>
      </c>
      <c r="D3" s="49" t="s">
        <v>49</v>
      </c>
      <c r="E3" s="49" t="s">
        <v>1</v>
      </c>
      <c r="F3" s="45" t="s">
        <v>6</v>
      </c>
    </row>
    <row r="4" spans="1:13" ht="15" customHeight="1">
      <c r="A4" s="44"/>
      <c r="B4" s="46"/>
      <c r="C4" s="50"/>
      <c r="D4" s="50"/>
      <c r="E4" s="50"/>
      <c r="F4" s="46"/>
    </row>
    <row r="5" spans="1:13" s="2" customFormat="1" ht="25.5" customHeight="1">
      <c r="A5" s="3">
        <v>1</v>
      </c>
      <c r="B5" s="4" t="s">
        <v>11</v>
      </c>
      <c r="C5" s="5">
        <v>2060.98</v>
      </c>
      <c r="D5" s="6">
        <f t="shared" ref="D5" si="0">E5-C5</f>
        <v>126.5300000000002</v>
      </c>
      <c r="E5" s="5">
        <v>2187.5100000000002</v>
      </c>
      <c r="F5" s="5"/>
      <c r="M5" s="35"/>
    </row>
  </sheetData>
  <autoFilter ref="A4:L5">
    <filterColumn colId="3"/>
  </autoFilter>
  <mergeCells count="8">
    <mergeCell ref="A3:A4"/>
    <mergeCell ref="B3:B4"/>
    <mergeCell ref="A1:F1"/>
    <mergeCell ref="A2:F2"/>
    <mergeCell ref="C3:C4"/>
    <mergeCell ref="D3:D4"/>
    <mergeCell ref="E3:E4"/>
    <mergeCell ref="F3:F4"/>
  </mergeCells>
  <phoneticPr fontId="10" type="noConversion"/>
  <printOptions horizontalCentered="1"/>
  <pageMargins left="0.511811023622047" right="0.511811023622047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A2:R80"/>
  <sheetViews>
    <sheetView showZeros="0" workbookViewId="0">
      <pane ySplit="5" topLeftCell="A6" activePane="bottomLeft" state="frozen"/>
      <selection pane="bottomLeft" activeCell="A2" sqref="A2:R2"/>
    </sheetView>
  </sheetViews>
  <sheetFormatPr defaultColWidth="9" defaultRowHeight="14.25"/>
  <cols>
    <col min="1" max="1" width="5.125" style="21" customWidth="1"/>
    <col min="2" max="2" width="16" style="21" customWidth="1"/>
    <col min="3" max="4" width="9" style="29" customWidth="1"/>
    <col min="5" max="5" width="9.5" style="29" customWidth="1"/>
    <col min="6" max="8" width="9" style="29" customWidth="1"/>
    <col min="9" max="12" width="8.375" style="29" customWidth="1"/>
    <col min="13" max="13" width="9.375" style="29" customWidth="1"/>
    <col min="14" max="14" width="8" style="29" customWidth="1"/>
    <col min="15" max="15" width="7.875" style="30" customWidth="1"/>
    <col min="16" max="16" width="7.375" style="30" customWidth="1"/>
    <col min="17" max="17" width="8.375" style="30" customWidth="1"/>
    <col min="18" max="18" width="4.5" style="21" customWidth="1"/>
    <col min="19" max="16384" width="9" style="21"/>
  </cols>
  <sheetData>
    <row r="2" spans="1:18" ht="22.5">
      <c r="A2" s="51" t="s">
        <v>52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</row>
    <row r="3" spans="1:18">
      <c r="A3" s="52"/>
      <c r="B3" s="5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53" t="s">
        <v>33</v>
      </c>
      <c r="O3" s="53"/>
      <c r="P3" s="53"/>
      <c r="Q3" s="53"/>
      <c r="R3" s="53"/>
    </row>
    <row r="4" spans="1:18" ht="19.149999999999999" customHeight="1">
      <c r="A4" s="58" t="s">
        <v>12</v>
      </c>
      <c r="B4" s="60" t="s">
        <v>13</v>
      </c>
      <c r="C4" s="54" t="s">
        <v>40</v>
      </c>
      <c r="D4" s="54"/>
      <c r="E4" s="54"/>
      <c r="F4" s="54"/>
      <c r="G4" s="54"/>
      <c r="H4" s="55" t="s">
        <v>14</v>
      </c>
      <c r="I4" s="56"/>
      <c r="J4" s="56"/>
      <c r="K4" s="56"/>
      <c r="L4" s="56"/>
      <c r="M4" s="57"/>
      <c r="N4" s="54" t="s">
        <v>15</v>
      </c>
      <c r="O4" s="54"/>
      <c r="P4" s="54"/>
      <c r="Q4" s="54"/>
      <c r="R4" s="60" t="s">
        <v>2</v>
      </c>
    </row>
    <row r="5" spans="1:18" ht="28.9" customHeight="1">
      <c r="A5" s="59"/>
      <c r="B5" s="61"/>
      <c r="C5" s="23" t="s">
        <v>10</v>
      </c>
      <c r="D5" s="23" t="s">
        <v>16</v>
      </c>
      <c r="E5" s="23" t="s">
        <v>17</v>
      </c>
      <c r="F5" s="23" t="s">
        <v>8</v>
      </c>
      <c r="G5" s="23" t="s">
        <v>9</v>
      </c>
      <c r="H5" s="23" t="s">
        <v>18</v>
      </c>
      <c r="I5" s="23" t="s">
        <v>16</v>
      </c>
      <c r="J5" s="23" t="s">
        <v>7</v>
      </c>
      <c r="K5" s="23" t="s">
        <v>17</v>
      </c>
      <c r="L5" s="23" t="s">
        <v>8</v>
      </c>
      <c r="M5" s="23" t="s">
        <v>9</v>
      </c>
      <c r="N5" s="23" t="s">
        <v>18</v>
      </c>
      <c r="O5" s="23" t="s">
        <v>7</v>
      </c>
      <c r="P5" s="23" t="s">
        <v>8</v>
      </c>
      <c r="Q5" s="23" t="s">
        <v>9</v>
      </c>
      <c r="R5" s="61"/>
    </row>
    <row r="6" spans="1:18" ht="17.45" customHeight="1">
      <c r="A6" s="24">
        <v>1</v>
      </c>
      <c r="B6" s="25" t="s">
        <v>11</v>
      </c>
      <c r="C6" s="26">
        <f t="shared" ref="C6" si="0">D6+E6+F6+G6</f>
        <v>2187.5100000000002</v>
      </c>
      <c r="D6" s="27">
        <f t="shared" ref="D6" si="1">I6+J6+O6</f>
        <v>1659.5</v>
      </c>
      <c r="E6" s="27">
        <f t="shared" ref="E6" si="2">K6</f>
        <v>132.19999999999999</v>
      </c>
      <c r="F6" s="27">
        <f t="shared" ref="F6" si="3">L6+P6</f>
        <v>395.81</v>
      </c>
      <c r="G6" s="27">
        <f t="shared" ref="G6" si="4">M6+Q6</f>
        <v>0</v>
      </c>
      <c r="H6" s="28">
        <f t="shared" ref="H6" si="5">I6+J6+K6+L6+M6</f>
        <v>2003.33</v>
      </c>
      <c r="I6" s="27">
        <v>1251.5</v>
      </c>
      <c r="J6" s="27">
        <v>408</v>
      </c>
      <c r="K6" s="27">
        <v>132.19999999999999</v>
      </c>
      <c r="L6" s="27">
        <v>211.63</v>
      </c>
      <c r="M6" s="27">
        <v>0</v>
      </c>
      <c r="N6" s="27">
        <f t="shared" ref="N6" si="6">SUM(O6:Q6)</f>
        <v>184.18</v>
      </c>
      <c r="O6" s="27">
        <v>0</v>
      </c>
      <c r="P6" s="27">
        <v>184.18</v>
      </c>
      <c r="Q6" s="27">
        <v>0</v>
      </c>
      <c r="R6" s="27"/>
    </row>
    <row r="7" spans="1:18" ht="17.45" customHeight="1"/>
    <row r="8" spans="1:18" ht="17.45" customHeight="1"/>
    <row r="9" spans="1:18" ht="17.45" customHeight="1"/>
    <row r="10" spans="1:18" ht="17.45" customHeight="1"/>
    <row r="11" spans="1:18" ht="17.45" customHeight="1"/>
    <row r="12" spans="1:18" ht="17.45" customHeight="1"/>
    <row r="13" spans="1:18" ht="17.45" customHeight="1"/>
    <row r="14" spans="1:18" ht="17.45" customHeight="1"/>
    <row r="15" spans="1:18" ht="17.45" customHeight="1"/>
    <row r="16" spans="1:18" ht="17.45" customHeight="1"/>
    <row r="17" ht="17.45" customHeight="1"/>
    <row r="18" ht="17.45" customHeight="1"/>
    <row r="19" ht="17.45" customHeight="1"/>
    <row r="20" ht="17.45" customHeight="1"/>
    <row r="21" ht="17.45" customHeight="1"/>
    <row r="22" ht="17.45" customHeight="1"/>
    <row r="23" ht="17.45" customHeight="1"/>
    <row r="24" ht="17.45" customHeight="1"/>
    <row r="25" ht="17.45" customHeight="1"/>
    <row r="26" ht="17.45" customHeight="1"/>
    <row r="27" ht="17.45" customHeight="1"/>
    <row r="28" ht="17.45" customHeight="1"/>
    <row r="29" ht="17.45" customHeight="1"/>
    <row r="30" ht="17.45" customHeight="1"/>
    <row r="31" ht="17.45" customHeight="1"/>
    <row r="32" ht="17.45" customHeight="1"/>
    <row r="33" ht="17.45" customHeight="1"/>
    <row r="34" ht="17.45" customHeight="1"/>
    <row r="35" ht="17.45" customHeight="1"/>
    <row r="36" ht="17.45" customHeight="1"/>
    <row r="37" ht="17.45" customHeight="1"/>
    <row r="38" ht="17.45" customHeight="1"/>
    <row r="39" ht="17.45" customHeight="1"/>
    <row r="40" ht="17.45" customHeight="1"/>
    <row r="41" ht="17.45" customHeight="1"/>
    <row r="42" ht="17.45" customHeight="1"/>
    <row r="43" ht="17.45" customHeight="1"/>
    <row r="44" ht="17.45" customHeight="1"/>
    <row r="45" ht="17.45" customHeight="1"/>
    <row r="46" ht="17.45" customHeight="1"/>
    <row r="47" ht="17.45" customHeight="1"/>
    <row r="48" ht="17.45" customHeight="1"/>
    <row r="49" ht="17.45" customHeight="1"/>
    <row r="50" ht="17.45" customHeight="1"/>
    <row r="51" ht="17.45" customHeight="1"/>
    <row r="52" ht="17.45" customHeight="1"/>
    <row r="53" ht="17.45" customHeight="1"/>
    <row r="54" ht="17.45" customHeight="1"/>
    <row r="55" ht="17.45" customHeight="1"/>
    <row r="56" ht="17.45" customHeight="1"/>
    <row r="57" ht="17.45" customHeight="1"/>
    <row r="58" ht="17.45" customHeight="1"/>
    <row r="59" ht="17.45" customHeight="1"/>
    <row r="60" ht="17.45" customHeight="1"/>
    <row r="61" ht="17.45" customHeight="1"/>
    <row r="62" ht="17.45" customHeight="1"/>
    <row r="63" ht="17.45" customHeight="1"/>
    <row r="64" ht="17.45" customHeight="1"/>
    <row r="65" ht="17.45" customHeight="1"/>
    <row r="66" ht="17.45" customHeight="1"/>
    <row r="67" ht="17.45" customHeight="1"/>
    <row r="68" ht="17.45" customHeight="1"/>
    <row r="69" ht="17.45" customHeight="1"/>
    <row r="70" ht="17.45" customHeight="1"/>
    <row r="71" ht="17.45" customHeight="1"/>
    <row r="72" ht="17.45" customHeight="1"/>
    <row r="73" ht="17.45" customHeight="1"/>
    <row r="74" ht="17.45" customHeight="1"/>
    <row r="75" ht="17.45" customHeight="1"/>
    <row r="76" ht="17.45" customHeight="1"/>
    <row r="77" ht="17.45" customHeight="1"/>
    <row r="78" ht="17.45" customHeight="1"/>
    <row r="79" ht="17.45" customHeight="1"/>
    <row r="80" ht="17.45" customHeight="1"/>
  </sheetData>
  <mergeCells count="9">
    <mergeCell ref="A2:R2"/>
    <mergeCell ref="A3:B3"/>
    <mergeCell ref="N3:R3"/>
    <mergeCell ref="C4:G4"/>
    <mergeCell ref="H4:M4"/>
    <mergeCell ref="N4:Q4"/>
    <mergeCell ref="A4:A5"/>
    <mergeCell ref="B4:B5"/>
    <mergeCell ref="R4:R5"/>
  </mergeCells>
  <phoneticPr fontId="10" type="noConversion"/>
  <printOptions horizontalCentered="1"/>
  <pageMargins left="0.31496062992126" right="0.31496062992126" top="0.74803149606299202" bottom="0.74803149606299202" header="0.31496062992126" footer="0.31496062992126"/>
  <pageSetup paperSize="9" scale="9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M18"/>
  <sheetViews>
    <sheetView showZeros="0" view="pageBreakPreview" zoomScaleSheetLayoutView="100" workbookViewId="0">
      <pane ySplit="1" topLeftCell="A2" activePane="bottomLeft" state="frozen"/>
      <selection pane="bottomLeft" sqref="A1:M1"/>
    </sheetView>
  </sheetViews>
  <sheetFormatPr defaultColWidth="9" defaultRowHeight="13.5"/>
  <cols>
    <col min="1" max="1" width="3.5" style="31" customWidth="1"/>
    <col min="2" max="2" width="44.875" style="31" customWidth="1"/>
    <col min="3" max="3" width="9.75" style="42" customWidth="1"/>
    <col min="4" max="4" width="8.875" style="42" customWidth="1"/>
    <col min="5" max="5" width="8.75" style="42" hidden="1" customWidth="1"/>
    <col min="6" max="6" width="8" style="42" hidden="1" customWidth="1"/>
    <col min="7" max="7" width="10.25" style="42" customWidth="1"/>
    <col min="8" max="8" width="7.25" style="42" hidden="1" customWidth="1"/>
    <col min="9" max="9" width="6.75" style="42" hidden="1" customWidth="1"/>
    <col min="10" max="10" width="9.125" style="42" customWidth="1"/>
    <col min="11" max="11" width="9.5" style="42" hidden="1" customWidth="1"/>
    <col min="12" max="12" width="7.75" style="42" hidden="1" customWidth="1"/>
    <col min="13" max="13" width="7.75" style="31" customWidth="1"/>
    <col min="14" max="14" width="0.25" style="31" customWidth="1"/>
    <col min="15" max="18" width="9" style="31" customWidth="1"/>
    <col min="19" max="16384" width="9" style="31"/>
  </cols>
  <sheetData>
    <row r="1" spans="1:13" ht="27" customHeight="1">
      <c r="A1" s="64" t="s">
        <v>53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13" ht="20.25" customHeight="1">
      <c r="A2" s="65" t="s">
        <v>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</row>
    <row r="3" spans="1:13" s="20" customFormat="1" ht="34.5" customHeight="1">
      <c r="A3" s="62" t="s">
        <v>12</v>
      </c>
      <c r="B3" s="62" t="s">
        <v>19</v>
      </c>
      <c r="C3" s="66" t="s">
        <v>20</v>
      </c>
      <c r="D3" s="67" t="s">
        <v>41</v>
      </c>
      <c r="E3" s="68"/>
      <c r="F3" s="69"/>
      <c r="G3" s="70" t="s">
        <v>45</v>
      </c>
      <c r="H3" s="70"/>
      <c r="I3" s="70"/>
      <c r="J3" s="66" t="s">
        <v>32</v>
      </c>
      <c r="K3" s="66"/>
      <c r="L3" s="66"/>
      <c r="M3" s="62" t="s">
        <v>48</v>
      </c>
    </row>
    <row r="4" spans="1:13" s="20" customFormat="1" ht="24" hidden="1" customHeight="1">
      <c r="A4" s="63"/>
      <c r="B4" s="63"/>
      <c r="C4" s="66"/>
      <c r="D4" s="32" t="s">
        <v>10</v>
      </c>
      <c r="E4" s="32" t="s">
        <v>21</v>
      </c>
      <c r="F4" s="32" t="s">
        <v>22</v>
      </c>
      <c r="G4" s="32" t="s">
        <v>10</v>
      </c>
      <c r="H4" s="32" t="s">
        <v>21</v>
      </c>
      <c r="I4" s="32" t="s">
        <v>22</v>
      </c>
      <c r="J4" s="33" t="s">
        <v>10</v>
      </c>
      <c r="K4" s="33" t="s">
        <v>21</v>
      </c>
      <c r="L4" s="33" t="s">
        <v>22</v>
      </c>
      <c r="M4" s="63"/>
    </row>
    <row r="5" spans="1:13" s="20" customFormat="1" ht="17.25" customHeight="1">
      <c r="A5" s="16">
        <v>1</v>
      </c>
      <c r="B5" s="34" t="s">
        <v>11</v>
      </c>
      <c r="C5" s="18">
        <f t="shared" ref="C5:C18" si="0">D5+G5+J5</f>
        <v>619.63</v>
      </c>
      <c r="D5" s="18">
        <f t="shared" ref="D5:D18" si="1">E5+F5</f>
        <v>408</v>
      </c>
      <c r="E5" s="18">
        <f>SUM(E6:E18)</f>
        <v>408</v>
      </c>
      <c r="F5" s="18">
        <f>SUM(F6:F18)</f>
        <v>0</v>
      </c>
      <c r="G5" s="18">
        <f t="shared" ref="G5:G18" si="2">H5+I5</f>
        <v>211.63</v>
      </c>
      <c r="H5" s="18">
        <f>SUM(H6:H18)</f>
        <v>211.63</v>
      </c>
      <c r="I5" s="18">
        <f t="shared" ref="I5:L5" si="3">SUM(I6:I18)</f>
        <v>0</v>
      </c>
      <c r="J5" s="19">
        <f t="shared" ref="J5:J18" si="4">K5+L5</f>
        <v>0</v>
      </c>
      <c r="K5" s="18">
        <f t="shared" si="3"/>
        <v>0</v>
      </c>
      <c r="L5" s="18">
        <f t="shared" si="3"/>
        <v>0</v>
      </c>
      <c r="M5" s="36"/>
    </row>
    <row r="6" spans="1:13" s="20" customFormat="1" ht="17.25" customHeight="1">
      <c r="A6" s="16"/>
      <c r="B6" s="17" t="s">
        <v>25</v>
      </c>
      <c r="C6" s="18">
        <f t="shared" si="0"/>
        <v>2</v>
      </c>
      <c r="D6" s="18">
        <f t="shared" si="1"/>
        <v>0</v>
      </c>
      <c r="E6" s="18"/>
      <c r="F6" s="18"/>
      <c r="G6" s="18">
        <f t="shared" si="2"/>
        <v>2</v>
      </c>
      <c r="H6" s="18">
        <v>2</v>
      </c>
      <c r="I6" s="18"/>
      <c r="J6" s="19">
        <f t="shared" si="4"/>
        <v>0</v>
      </c>
      <c r="K6" s="18"/>
      <c r="L6" s="18"/>
      <c r="M6" s="36"/>
    </row>
    <row r="7" spans="1:13" s="20" customFormat="1" ht="17.25" customHeight="1">
      <c r="A7" s="16"/>
      <c r="B7" s="17" t="s">
        <v>37</v>
      </c>
      <c r="C7" s="18">
        <f t="shared" si="0"/>
        <v>10</v>
      </c>
      <c r="D7" s="18">
        <f t="shared" si="1"/>
        <v>0</v>
      </c>
      <c r="E7" s="18"/>
      <c r="F7" s="18"/>
      <c r="G7" s="18">
        <f t="shared" si="2"/>
        <v>10</v>
      </c>
      <c r="H7" s="18">
        <v>10</v>
      </c>
      <c r="I7" s="18"/>
      <c r="J7" s="19">
        <f t="shared" si="4"/>
        <v>0</v>
      </c>
      <c r="K7" s="18"/>
      <c r="L7" s="18"/>
      <c r="M7" s="36"/>
    </row>
    <row r="8" spans="1:13" s="20" customFormat="1" ht="17.25" customHeight="1">
      <c r="A8" s="16"/>
      <c r="B8" s="17" t="s">
        <v>29</v>
      </c>
      <c r="C8" s="18">
        <f t="shared" si="0"/>
        <v>40</v>
      </c>
      <c r="D8" s="18">
        <f t="shared" si="1"/>
        <v>0</v>
      </c>
      <c r="E8" s="18"/>
      <c r="F8" s="18"/>
      <c r="G8" s="18">
        <f t="shared" si="2"/>
        <v>40</v>
      </c>
      <c r="H8" s="18">
        <v>40</v>
      </c>
      <c r="I8" s="18"/>
      <c r="J8" s="19">
        <f t="shared" si="4"/>
        <v>0</v>
      </c>
      <c r="K8" s="18"/>
      <c r="L8" s="18"/>
      <c r="M8" s="36"/>
    </row>
    <row r="9" spans="1:13" s="20" customFormat="1" ht="17.25" customHeight="1">
      <c r="A9" s="16"/>
      <c r="B9" s="17" t="s">
        <v>30</v>
      </c>
      <c r="C9" s="18">
        <f t="shared" si="0"/>
        <v>12</v>
      </c>
      <c r="D9" s="18">
        <f t="shared" si="1"/>
        <v>0</v>
      </c>
      <c r="E9" s="18"/>
      <c r="F9" s="18"/>
      <c r="G9" s="18">
        <f t="shared" si="2"/>
        <v>12</v>
      </c>
      <c r="H9" s="18">
        <v>12</v>
      </c>
      <c r="I9" s="18"/>
      <c r="J9" s="19">
        <f t="shared" si="4"/>
        <v>0</v>
      </c>
      <c r="K9" s="18"/>
      <c r="L9" s="18"/>
      <c r="M9" s="36"/>
    </row>
    <row r="10" spans="1:13" s="20" customFormat="1" ht="17.25" customHeight="1">
      <c r="A10" s="16"/>
      <c r="B10" s="17" t="s">
        <v>38</v>
      </c>
      <c r="C10" s="18">
        <f t="shared" si="0"/>
        <v>30</v>
      </c>
      <c r="D10" s="18">
        <f t="shared" si="1"/>
        <v>0</v>
      </c>
      <c r="E10" s="18"/>
      <c r="F10" s="18"/>
      <c r="G10" s="18">
        <f t="shared" si="2"/>
        <v>30</v>
      </c>
      <c r="H10" s="18">
        <v>30</v>
      </c>
      <c r="I10" s="18"/>
      <c r="J10" s="19">
        <f t="shared" si="4"/>
        <v>0</v>
      </c>
      <c r="K10" s="18"/>
      <c r="L10" s="18"/>
      <c r="M10" s="36"/>
    </row>
    <row r="11" spans="1:13" s="20" customFormat="1" ht="17.25" customHeight="1">
      <c r="A11" s="16"/>
      <c r="B11" s="17" t="s">
        <v>39</v>
      </c>
      <c r="C11" s="18">
        <f t="shared" si="0"/>
        <v>1</v>
      </c>
      <c r="D11" s="18">
        <f t="shared" si="1"/>
        <v>0</v>
      </c>
      <c r="E11" s="18"/>
      <c r="F11" s="18"/>
      <c r="G11" s="18">
        <f t="shared" si="2"/>
        <v>1</v>
      </c>
      <c r="H11" s="18">
        <v>1</v>
      </c>
      <c r="I11" s="18"/>
      <c r="J11" s="19">
        <f t="shared" si="4"/>
        <v>0</v>
      </c>
      <c r="K11" s="18"/>
      <c r="L11" s="18"/>
      <c r="M11" s="36"/>
    </row>
    <row r="12" spans="1:13" s="20" customFormat="1" ht="17.25" customHeight="1">
      <c r="A12" s="16"/>
      <c r="B12" s="17" t="s">
        <v>28</v>
      </c>
      <c r="C12" s="18">
        <f t="shared" si="0"/>
        <v>10</v>
      </c>
      <c r="D12" s="18">
        <f t="shared" si="1"/>
        <v>0</v>
      </c>
      <c r="E12" s="18"/>
      <c r="F12" s="18"/>
      <c r="G12" s="18">
        <f t="shared" si="2"/>
        <v>10</v>
      </c>
      <c r="H12" s="18">
        <v>10</v>
      </c>
      <c r="I12" s="18"/>
      <c r="J12" s="19">
        <f t="shared" si="4"/>
        <v>0</v>
      </c>
      <c r="K12" s="18"/>
      <c r="L12" s="18"/>
      <c r="M12" s="36"/>
    </row>
    <row r="13" spans="1:13" s="20" customFormat="1" ht="17.25" customHeight="1">
      <c r="A13" s="16"/>
      <c r="B13" s="17" t="s">
        <v>27</v>
      </c>
      <c r="C13" s="18">
        <f t="shared" si="0"/>
        <v>100</v>
      </c>
      <c r="D13" s="18">
        <f t="shared" si="1"/>
        <v>0</v>
      </c>
      <c r="E13" s="18"/>
      <c r="F13" s="18"/>
      <c r="G13" s="18">
        <f t="shared" si="2"/>
        <v>100</v>
      </c>
      <c r="H13" s="18">
        <v>100</v>
      </c>
      <c r="I13" s="18"/>
      <c r="J13" s="19">
        <f t="shared" si="4"/>
        <v>0</v>
      </c>
      <c r="K13" s="18"/>
      <c r="L13" s="18"/>
      <c r="M13" s="36"/>
    </row>
    <row r="14" spans="1:13" s="20" customFormat="1" ht="17.25" customHeight="1">
      <c r="A14" s="16"/>
      <c r="B14" s="17" t="s">
        <v>26</v>
      </c>
      <c r="C14" s="18">
        <f t="shared" si="0"/>
        <v>3</v>
      </c>
      <c r="D14" s="18">
        <f t="shared" si="1"/>
        <v>0</v>
      </c>
      <c r="E14" s="18"/>
      <c r="F14" s="18"/>
      <c r="G14" s="18">
        <f t="shared" si="2"/>
        <v>3</v>
      </c>
      <c r="H14" s="18">
        <v>3</v>
      </c>
      <c r="I14" s="18"/>
      <c r="J14" s="19">
        <f t="shared" si="4"/>
        <v>0</v>
      </c>
      <c r="K14" s="18"/>
      <c r="L14" s="18"/>
      <c r="M14" s="36"/>
    </row>
    <row r="15" spans="1:13" s="20" customFormat="1" ht="17.25" customHeight="1">
      <c r="A15" s="16"/>
      <c r="B15" s="17" t="s">
        <v>31</v>
      </c>
      <c r="C15" s="18">
        <f t="shared" si="0"/>
        <v>1</v>
      </c>
      <c r="D15" s="18">
        <f t="shared" si="1"/>
        <v>0</v>
      </c>
      <c r="E15" s="18"/>
      <c r="F15" s="18"/>
      <c r="G15" s="18">
        <f t="shared" si="2"/>
        <v>1</v>
      </c>
      <c r="H15" s="18">
        <v>1</v>
      </c>
      <c r="I15" s="18"/>
      <c r="J15" s="19">
        <f t="shared" si="4"/>
        <v>0</v>
      </c>
      <c r="K15" s="18"/>
      <c r="L15" s="18"/>
      <c r="M15" s="36"/>
    </row>
    <row r="16" spans="1:13" s="20" customFormat="1" ht="17.25" customHeight="1">
      <c r="A16" s="16"/>
      <c r="B16" s="17" t="s">
        <v>23</v>
      </c>
      <c r="C16" s="18">
        <f t="shared" si="0"/>
        <v>56</v>
      </c>
      <c r="D16" s="18">
        <f t="shared" si="1"/>
        <v>56</v>
      </c>
      <c r="E16" s="18">
        <v>56</v>
      </c>
      <c r="F16" s="18"/>
      <c r="G16" s="18">
        <f t="shared" si="2"/>
        <v>0</v>
      </c>
      <c r="H16" s="18"/>
      <c r="I16" s="18"/>
      <c r="J16" s="19">
        <f t="shared" si="4"/>
        <v>0</v>
      </c>
      <c r="K16" s="18"/>
      <c r="L16" s="18"/>
      <c r="M16" s="36"/>
    </row>
    <row r="17" spans="1:13" s="20" customFormat="1" ht="17.25" customHeight="1">
      <c r="A17" s="16"/>
      <c r="B17" s="17" t="s">
        <v>24</v>
      </c>
      <c r="C17" s="18">
        <f t="shared" si="0"/>
        <v>352</v>
      </c>
      <c r="D17" s="18">
        <f t="shared" si="1"/>
        <v>352</v>
      </c>
      <c r="E17" s="18">
        <v>352</v>
      </c>
      <c r="F17" s="18"/>
      <c r="G17" s="18">
        <f t="shared" si="2"/>
        <v>0</v>
      </c>
      <c r="H17" s="18"/>
      <c r="I17" s="18"/>
      <c r="J17" s="19">
        <f t="shared" si="4"/>
        <v>0</v>
      </c>
      <c r="K17" s="18"/>
      <c r="L17" s="18"/>
      <c r="M17" s="36"/>
    </row>
    <row r="18" spans="1:13" s="20" customFormat="1" ht="17.25" customHeight="1">
      <c r="A18" s="16"/>
      <c r="B18" s="17" t="s">
        <v>47</v>
      </c>
      <c r="C18" s="18">
        <f t="shared" si="0"/>
        <v>2.63</v>
      </c>
      <c r="D18" s="18">
        <f t="shared" si="1"/>
        <v>0</v>
      </c>
      <c r="E18" s="18"/>
      <c r="F18" s="18"/>
      <c r="G18" s="18">
        <f t="shared" si="2"/>
        <v>2.63</v>
      </c>
      <c r="H18" s="18">
        <v>2.63</v>
      </c>
      <c r="I18" s="18"/>
      <c r="J18" s="19">
        <f t="shared" si="4"/>
        <v>0</v>
      </c>
      <c r="K18" s="18"/>
      <c r="L18" s="18"/>
      <c r="M18" s="36"/>
    </row>
  </sheetData>
  <autoFilter ref="A3:N18">
    <filterColumn colId="3" showButton="0"/>
    <filterColumn colId="4" showButton="0"/>
    <filterColumn colId="6" showButton="0"/>
    <filterColumn colId="7" showButton="0"/>
    <filterColumn colId="9" showButton="0"/>
    <filterColumn colId="10" showButton="0"/>
  </autoFilter>
  <mergeCells count="9">
    <mergeCell ref="M3:M4"/>
    <mergeCell ref="A1:M1"/>
    <mergeCell ref="A2:M2"/>
    <mergeCell ref="J3:L3"/>
    <mergeCell ref="A3:A4"/>
    <mergeCell ref="B3:B4"/>
    <mergeCell ref="C3:C4"/>
    <mergeCell ref="D3:F3"/>
    <mergeCell ref="G3:I3"/>
  </mergeCells>
  <phoneticPr fontId="10" type="noConversion"/>
  <printOptions horizontalCentered="1"/>
  <pageMargins left="0.39370078740157483" right="0.39370078740157483" top="0.43307086614173229" bottom="0.43307086614173229" header="0.31496062992125984" footer="0.31496062992125984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K64"/>
  <sheetViews>
    <sheetView showZeros="0" tabSelected="1" workbookViewId="0">
      <pane ySplit="1" topLeftCell="A5" activePane="bottomLeft" state="frozen"/>
      <selection pane="bottomLeft" sqref="A1:H1"/>
    </sheetView>
  </sheetViews>
  <sheetFormatPr defaultRowHeight="11.25"/>
  <cols>
    <col min="1" max="1" width="3.875" style="14" customWidth="1"/>
    <col min="2" max="2" width="40.875" style="15" customWidth="1"/>
    <col min="3" max="3" width="7.75" style="9" customWidth="1"/>
    <col min="4" max="4" width="9.25" style="9" customWidth="1"/>
    <col min="5" max="5" width="8.875" style="9" customWidth="1"/>
    <col min="6" max="6" width="9" style="9" customWidth="1"/>
    <col min="7" max="7" width="8.25" style="9" customWidth="1"/>
    <col min="8" max="8" width="5.625" style="9" customWidth="1"/>
    <col min="9" max="9" width="0.375" style="9" customWidth="1"/>
    <col min="10" max="13" width="9" style="9" customWidth="1"/>
    <col min="14" max="16384" width="9" style="9"/>
  </cols>
  <sheetData>
    <row r="1" spans="1:11" ht="26.25" customHeight="1">
      <c r="A1" s="71" t="s">
        <v>54</v>
      </c>
      <c r="B1" s="71"/>
      <c r="C1" s="71"/>
      <c r="D1" s="71"/>
      <c r="E1" s="71"/>
      <c r="F1" s="71"/>
      <c r="G1" s="71"/>
      <c r="H1" s="71"/>
    </row>
    <row r="2" spans="1:11" ht="15.75" customHeight="1">
      <c r="A2" s="72"/>
      <c r="B2" s="72"/>
      <c r="C2" s="72"/>
      <c r="D2" s="72"/>
      <c r="E2" s="73" t="s">
        <v>0</v>
      </c>
      <c r="F2" s="73"/>
      <c r="G2" s="73"/>
      <c r="H2" s="73"/>
    </row>
    <row r="3" spans="1:11" s="10" customFormat="1" ht="19.5" customHeight="1">
      <c r="A3" s="77" t="s">
        <v>46</v>
      </c>
      <c r="B3" s="79" t="s">
        <v>19</v>
      </c>
      <c r="C3" s="77" t="s">
        <v>42</v>
      </c>
      <c r="D3" s="74" t="s">
        <v>50</v>
      </c>
      <c r="E3" s="75"/>
      <c r="F3" s="75"/>
      <c r="G3" s="76"/>
      <c r="H3" s="77" t="s">
        <v>48</v>
      </c>
    </row>
    <row r="4" spans="1:11" s="10" customFormat="1" ht="28.5" customHeight="1">
      <c r="A4" s="78"/>
      <c r="B4" s="80"/>
      <c r="C4" s="78"/>
      <c r="D4" s="8" t="s">
        <v>10</v>
      </c>
      <c r="E4" s="8" t="s">
        <v>16</v>
      </c>
      <c r="F4" s="8" t="s">
        <v>43</v>
      </c>
      <c r="G4" s="8" t="s">
        <v>44</v>
      </c>
      <c r="H4" s="78"/>
    </row>
    <row r="5" spans="1:11" s="11" customFormat="1" ht="20.25" customHeight="1">
      <c r="A5" s="7">
        <v>1</v>
      </c>
      <c r="B5" s="41" t="s">
        <v>11</v>
      </c>
      <c r="C5" s="37">
        <f t="shared" ref="C5:C8" si="0">D5</f>
        <v>184.18</v>
      </c>
      <c r="D5" s="38">
        <f t="shared" ref="D5:D8" si="1">G5+F5+E5</f>
        <v>184.18</v>
      </c>
      <c r="E5" s="37">
        <f>SUM(E6:E8)</f>
        <v>0</v>
      </c>
      <c r="F5" s="37">
        <f>SUM(F6:F8)</f>
        <v>184.18</v>
      </c>
      <c r="G5" s="37">
        <f>SUM(G6:G8)</f>
        <v>0</v>
      </c>
      <c r="H5" s="37"/>
    </row>
    <row r="6" spans="1:11" s="11" customFormat="1" ht="20.25" customHeight="1">
      <c r="A6" s="7"/>
      <c r="B6" s="39" t="s">
        <v>35</v>
      </c>
      <c r="C6" s="37">
        <f t="shared" si="0"/>
        <v>45</v>
      </c>
      <c r="D6" s="38">
        <f t="shared" si="1"/>
        <v>45</v>
      </c>
      <c r="E6" s="40"/>
      <c r="F6" s="40">
        <v>45</v>
      </c>
      <c r="G6" s="40"/>
      <c r="H6" s="40"/>
    </row>
    <row r="7" spans="1:11" s="11" customFormat="1" ht="20.25" customHeight="1">
      <c r="A7" s="7"/>
      <c r="B7" s="39" t="s">
        <v>34</v>
      </c>
      <c r="C7" s="37">
        <f t="shared" si="0"/>
        <v>127</v>
      </c>
      <c r="D7" s="38">
        <f t="shared" si="1"/>
        <v>127</v>
      </c>
      <c r="E7" s="40"/>
      <c r="F7" s="40">
        <f>96+31</f>
        <v>127</v>
      </c>
      <c r="G7" s="40"/>
      <c r="H7" s="40"/>
    </row>
    <row r="8" spans="1:11" s="11" customFormat="1" ht="20.25" customHeight="1">
      <c r="A8" s="7"/>
      <c r="B8" s="39" t="s">
        <v>36</v>
      </c>
      <c r="C8" s="37">
        <f t="shared" si="0"/>
        <v>12.18</v>
      </c>
      <c r="D8" s="38">
        <f t="shared" si="1"/>
        <v>12.18</v>
      </c>
      <c r="E8" s="40"/>
      <c r="F8" s="40">
        <v>12.18</v>
      </c>
      <c r="G8" s="40"/>
      <c r="H8" s="40"/>
    </row>
    <row r="9" spans="1:11" s="11" customFormat="1" ht="20.25" customHeight="1">
      <c r="A9" s="14"/>
      <c r="B9" s="15"/>
      <c r="C9" s="9"/>
      <c r="D9" s="9"/>
      <c r="E9" s="9"/>
      <c r="F9" s="9"/>
      <c r="G9" s="9"/>
      <c r="H9" s="9"/>
      <c r="I9" s="9"/>
      <c r="J9" s="9"/>
      <c r="K9" s="9"/>
    </row>
    <row r="10" spans="1:11" s="11" customFormat="1" ht="20.25" customHeight="1">
      <c r="A10" s="14"/>
      <c r="B10" s="15"/>
      <c r="C10" s="9"/>
      <c r="D10" s="9"/>
      <c r="E10" s="9"/>
      <c r="F10" s="9"/>
      <c r="G10" s="9"/>
      <c r="H10" s="9"/>
      <c r="I10" s="9"/>
      <c r="J10" s="9"/>
      <c r="K10" s="9"/>
    </row>
    <row r="11" spans="1:11" s="11" customFormat="1" ht="20.25" customHeight="1">
      <c r="A11" s="14"/>
      <c r="B11" s="15"/>
      <c r="C11" s="9"/>
      <c r="D11" s="9"/>
      <c r="E11" s="9"/>
      <c r="F11" s="9"/>
      <c r="G11" s="9"/>
      <c r="H11" s="9"/>
      <c r="I11" s="9"/>
      <c r="J11" s="9"/>
      <c r="K11" s="9"/>
    </row>
    <row r="12" spans="1:11" s="11" customFormat="1" ht="20.25" customHeight="1">
      <c r="A12" s="14"/>
      <c r="B12" s="15"/>
      <c r="C12" s="9"/>
      <c r="D12" s="9"/>
      <c r="E12" s="9"/>
      <c r="F12" s="9"/>
      <c r="G12" s="9"/>
      <c r="H12" s="9"/>
      <c r="I12" s="9"/>
      <c r="J12" s="9"/>
      <c r="K12" s="9"/>
    </row>
    <row r="13" spans="1:11" s="11" customFormat="1" ht="20.25" customHeight="1">
      <c r="A13" s="14"/>
      <c r="B13" s="15"/>
      <c r="C13" s="9"/>
      <c r="D13" s="9"/>
      <c r="E13" s="9"/>
      <c r="F13" s="9"/>
      <c r="G13" s="9"/>
      <c r="H13" s="9"/>
      <c r="I13" s="9"/>
      <c r="J13" s="9"/>
      <c r="K13" s="9"/>
    </row>
    <row r="14" spans="1:11" s="11" customFormat="1" ht="20.25" customHeight="1">
      <c r="A14" s="14"/>
      <c r="B14" s="15"/>
      <c r="C14" s="9"/>
      <c r="D14" s="9"/>
      <c r="E14" s="9"/>
      <c r="F14" s="9"/>
      <c r="G14" s="9"/>
      <c r="H14" s="9"/>
      <c r="I14" s="9"/>
      <c r="J14" s="9"/>
      <c r="K14" s="9"/>
    </row>
    <row r="15" spans="1:11" s="11" customFormat="1" ht="20.25" customHeight="1">
      <c r="A15" s="14"/>
      <c r="B15" s="15"/>
      <c r="C15" s="9"/>
      <c r="D15" s="9"/>
      <c r="E15" s="9"/>
      <c r="F15" s="9"/>
      <c r="G15" s="9"/>
      <c r="H15" s="9"/>
      <c r="I15" s="9"/>
      <c r="J15" s="9"/>
      <c r="K15" s="9"/>
    </row>
    <row r="16" spans="1:11" s="12" customFormat="1" ht="20.25" customHeight="1">
      <c r="A16" s="14"/>
      <c r="B16" s="15"/>
      <c r="C16" s="9"/>
      <c r="D16" s="9"/>
      <c r="E16" s="9"/>
      <c r="F16" s="9"/>
      <c r="G16" s="9"/>
      <c r="H16" s="9"/>
      <c r="I16" s="9"/>
      <c r="J16" s="9"/>
      <c r="K16" s="9"/>
    </row>
    <row r="17" spans="1:11" s="11" customFormat="1" ht="20.25" customHeight="1">
      <c r="A17" s="14"/>
      <c r="B17" s="15"/>
      <c r="C17" s="9"/>
      <c r="D17" s="9"/>
      <c r="E17" s="9"/>
      <c r="F17" s="9"/>
      <c r="G17" s="9"/>
      <c r="H17" s="9"/>
      <c r="I17" s="9"/>
      <c r="J17" s="9"/>
      <c r="K17" s="9"/>
    </row>
    <row r="18" spans="1:11" s="11" customFormat="1" ht="20.25" customHeight="1">
      <c r="A18" s="14"/>
      <c r="B18" s="15"/>
      <c r="C18" s="9"/>
      <c r="D18" s="9"/>
      <c r="E18" s="9"/>
      <c r="F18" s="9"/>
      <c r="G18" s="9"/>
      <c r="H18" s="9"/>
      <c r="I18" s="9"/>
      <c r="J18" s="9"/>
      <c r="K18" s="9"/>
    </row>
    <row r="19" spans="1:11" s="11" customFormat="1" ht="20.25" customHeight="1">
      <c r="A19" s="14"/>
      <c r="B19" s="15"/>
      <c r="C19" s="9"/>
      <c r="D19" s="9"/>
      <c r="E19" s="9"/>
      <c r="F19" s="9"/>
      <c r="G19" s="9"/>
      <c r="H19" s="9"/>
      <c r="I19" s="9"/>
      <c r="J19" s="9"/>
      <c r="K19" s="9"/>
    </row>
    <row r="20" spans="1:11" s="11" customFormat="1" ht="20.25" customHeight="1">
      <c r="A20" s="14"/>
      <c r="B20" s="15"/>
      <c r="C20" s="9"/>
      <c r="D20" s="9"/>
      <c r="E20" s="9"/>
      <c r="F20" s="9"/>
      <c r="G20" s="9"/>
      <c r="H20" s="9"/>
      <c r="I20" s="9"/>
      <c r="J20" s="9"/>
      <c r="K20" s="9"/>
    </row>
    <row r="21" spans="1:11" s="11" customFormat="1" ht="20.25" customHeight="1">
      <c r="A21" s="14"/>
      <c r="B21" s="15"/>
      <c r="C21" s="9"/>
      <c r="D21" s="9"/>
      <c r="E21" s="9"/>
      <c r="F21" s="9"/>
      <c r="G21" s="9"/>
      <c r="H21" s="9"/>
      <c r="I21" s="9"/>
      <c r="J21" s="9"/>
      <c r="K21" s="9"/>
    </row>
    <row r="22" spans="1:11" s="11" customFormat="1" ht="20.25" customHeight="1">
      <c r="A22" s="14"/>
      <c r="B22" s="15"/>
      <c r="C22" s="9"/>
      <c r="D22" s="9"/>
      <c r="E22" s="9"/>
      <c r="F22" s="9"/>
      <c r="G22" s="9"/>
      <c r="H22" s="9"/>
      <c r="I22" s="9"/>
      <c r="J22" s="9"/>
      <c r="K22" s="9"/>
    </row>
    <row r="23" spans="1:11" s="11" customFormat="1" ht="20.25" customHeight="1">
      <c r="A23" s="14"/>
      <c r="B23" s="15"/>
      <c r="C23" s="9"/>
      <c r="D23" s="9"/>
      <c r="E23" s="9"/>
      <c r="F23" s="9"/>
      <c r="G23" s="9"/>
      <c r="H23" s="9"/>
      <c r="I23" s="9"/>
      <c r="J23" s="9"/>
      <c r="K23" s="9"/>
    </row>
    <row r="24" spans="1:11" s="11" customFormat="1" ht="20.25" customHeight="1">
      <c r="A24" s="14"/>
      <c r="B24" s="15"/>
      <c r="C24" s="9"/>
      <c r="D24" s="9"/>
      <c r="E24" s="9"/>
      <c r="F24" s="9"/>
      <c r="G24" s="9"/>
      <c r="H24" s="9"/>
      <c r="I24" s="9"/>
      <c r="J24" s="9"/>
      <c r="K24" s="9"/>
    </row>
    <row r="25" spans="1:11" s="11" customFormat="1" ht="20.25" customHeight="1">
      <c r="A25" s="14"/>
      <c r="B25" s="15"/>
      <c r="C25" s="9"/>
      <c r="D25" s="9"/>
      <c r="E25" s="9"/>
      <c r="F25" s="9"/>
      <c r="G25" s="9"/>
      <c r="H25" s="9"/>
      <c r="I25" s="9"/>
      <c r="J25" s="9"/>
      <c r="K25" s="9"/>
    </row>
    <row r="26" spans="1:11" s="11" customFormat="1" ht="20.25" customHeight="1">
      <c r="A26" s="14"/>
      <c r="B26" s="15"/>
      <c r="C26" s="9"/>
      <c r="D26" s="9"/>
      <c r="E26" s="9"/>
      <c r="F26" s="9"/>
      <c r="G26" s="9"/>
      <c r="H26" s="9"/>
      <c r="I26" s="9"/>
      <c r="J26" s="9"/>
      <c r="K26" s="9"/>
    </row>
    <row r="27" spans="1:11" s="11" customFormat="1" ht="20.25" customHeight="1">
      <c r="A27" s="14"/>
      <c r="B27" s="15"/>
      <c r="C27" s="9"/>
      <c r="D27" s="9"/>
      <c r="E27" s="9"/>
      <c r="F27" s="9"/>
      <c r="G27" s="9"/>
      <c r="H27" s="9"/>
      <c r="I27" s="9"/>
      <c r="J27" s="9"/>
      <c r="K27" s="9"/>
    </row>
    <row r="28" spans="1:11" s="11" customFormat="1" ht="20.25" customHeight="1">
      <c r="A28" s="14"/>
      <c r="B28" s="15"/>
      <c r="C28" s="9"/>
      <c r="D28" s="9"/>
      <c r="E28" s="9"/>
      <c r="F28" s="9"/>
      <c r="G28" s="9"/>
      <c r="H28" s="9"/>
      <c r="I28" s="9"/>
      <c r="J28" s="9"/>
      <c r="K28" s="9"/>
    </row>
    <row r="29" spans="1:11" s="11" customFormat="1" ht="20.25" customHeight="1">
      <c r="A29" s="14"/>
      <c r="B29" s="15"/>
      <c r="C29" s="9"/>
      <c r="D29" s="9"/>
      <c r="E29" s="9"/>
      <c r="F29" s="9"/>
      <c r="G29" s="9"/>
      <c r="H29" s="9"/>
      <c r="I29" s="9"/>
      <c r="J29" s="9"/>
      <c r="K29" s="9"/>
    </row>
    <row r="30" spans="1:11" s="11" customFormat="1" ht="20.25" customHeight="1">
      <c r="A30" s="14"/>
      <c r="B30" s="15"/>
      <c r="C30" s="9"/>
      <c r="D30" s="9"/>
      <c r="E30" s="9"/>
      <c r="F30" s="9"/>
      <c r="G30" s="9"/>
      <c r="H30" s="9"/>
      <c r="I30" s="9"/>
      <c r="J30" s="9"/>
      <c r="K30" s="9"/>
    </row>
    <row r="31" spans="1:11" s="11" customFormat="1" ht="20.25" customHeight="1">
      <c r="A31" s="14"/>
      <c r="B31" s="15"/>
      <c r="C31" s="9"/>
      <c r="D31" s="9"/>
      <c r="E31" s="9"/>
      <c r="F31" s="9"/>
      <c r="G31" s="9"/>
      <c r="H31" s="9"/>
      <c r="I31" s="9"/>
      <c r="J31" s="9"/>
      <c r="K31" s="9"/>
    </row>
    <row r="32" spans="1:11" s="11" customFormat="1" ht="20.25" customHeight="1">
      <c r="A32" s="14"/>
      <c r="B32" s="15"/>
      <c r="C32" s="9"/>
      <c r="D32" s="9"/>
      <c r="E32" s="9"/>
      <c r="F32" s="9"/>
      <c r="G32" s="9"/>
      <c r="H32" s="9"/>
      <c r="I32" s="9"/>
      <c r="J32" s="9"/>
      <c r="K32" s="9"/>
    </row>
    <row r="33" spans="1:11" s="11" customFormat="1" ht="20.25" customHeight="1">
      <c r="A33" s="14"/>
      <c r="B33" s="15"/>
      <c r="C33" s="9"/>
      <c r="D33" s="9"/>
      <c r="E33" s="9"/>
      <c r="F33" s="9"/>
      <c r="G33" s="9"/>
      <c r="H33" s="9"/>
      <c r="I33" s="9"/>
      <c r="J33" s="9"/>
      <c r="K33" s="9"/>
    </row>
    <row r="34" spans="1:11" s="11" customFormat="1" ht="20.25" customHeight="1">
      <c r="A34" s="14"/>
      <c r="B34" s="15"/>
      <c r="C34" s="9"/>
      <c r="D34" s="9"/>
      <c r="E34" s="9"/>
      <c r="F34" s="9"/>
      <c r="G34" s="9"/>
      <c r="H34" s="9"/>
      <c r="I34" s="9"/>
      <c r="J34" s="9"/>
      <c r="K34" s="9"/>
    </row>
    <row r="35" spans="1:11" s="11" customFormat="1" ht="20.25" customHeight="1">
      <c r="A35" s="14"/>
      <c r="B35" s="15"/>
      <c r="C35" s="9"/>
      <c r="D35" s="9"/>
      <c r="E35" s="9"/>
      <c r="F35" s="9"/>
      <c r="G35" s="9"/>
      <c r="H35" s="9"/>
      <c r="I35" s="9"/>
      <c r="J35" s="9"/>
      <c r="K35" s="9"/>
    </row>
    <row r="36" spans="1:11" ht="20.25" customHeight="1"/>
    <row r="37" spans="1:11" ht="20.25" customHeight="1"/>
    <row r="38" spans="1:11" s="11" customFormat="1" ht="20.25" customHeight="1">
      <c r="A38" s="14"/>
      <c r="B38" s="15"/>
      <c r="C38" s="9"/>
      <c r="D38" s="9"/>
      <c r="E38" s="9"/>
      <c r="F38" s="9"/>
      <c r="G38" s="9"/>
      <c r="H38" s="9"/>
      <c r="I38" s="9"/>
      <c r="J38" s="9"/>
      <c r="K38" s="9"/>
    </row>
    <row r="39" spans="1:11" s="11" customFormat="1" ht="20.25" customHeight="1">
      <c r="A39" s="14"/>
      <c r="B39" s="15"/>
      <c r="C39" s="9"/>
      <c r="D39" s="9"/>
      <c r="E39" s="9"/>
      <c r="F39" s="9"/>
      <c r="G39" s="9"/>
      <c r="H39" s="9"/>
      <c r="I39" s="9"/>
      <c r="J39" s="9"/>
      <c r="K39" s="9"/>
    </row>
    <row r="40" spans="1:11" s="11" customFormat="1" ht="20.25" customHeight="1">
      <c r="A40" s="14"/>
      <c r="B40" s="15"/>
      <c r="C40" s="9"/>
      <c r="D40" s="9"/>
      <c r="E40" s="9"/>
      <c r="F40" s="9"/>
      <c r="G40" s="9"/>
      <c r="H40" s="9"/>
      <c r="I40" s="9"/>
      <c r="J40" s="9"/>
      <c r="K40" s="9"/>
    </row>
    <row r="41" spans="1:11" s="11" customFormat="1" ht="20.25" customHeight="1">
      <c r="A41" s="14"/>
      <c r="B41" s="15"/>
      <c r="C41" s="9"/>
      <c r="D41" s="9"/>
      <c r="E41" s="9"/>
      <c r="F41" s="9"/>
      <c r="G41" s="9"/>
      <c r="H41" s="9"/>
      <c r="I41" s="9"/>
      <c r="J41" s="9"/>
      <c r="K41" s="9"/>
    </row>
    <row r="42" spans="1:11" s="11" customFormat="1" ht="20.25" customHeight="1">
      <c r="A42" s="14"/>
      <c r="B42" s="15"/>
      <c r="C42" s="9"/>
      <c r="D42" s="9"/>
      <c r="E42" s="9"/>
      <c r="F42" s="9"/>
      <c r="G42" s="9"/>
      <c r="H42" s="9"/>
      <c r="I42" s="9"/>
      <c r="J42" s="9"/>
      <c r="K42" s="9"/>
    </row>
    <row r="43" spans="1:11" ht="20.25" customHeight="1"/>
    <row r="44" spans="1:11" ht="20.25" customHeight="1"/>
    <row r="45" spans="1:11" ht="20.25" customHeight="1"/>
    <row r="46" spans="1:11" ht="20.25" customHeight="1"/>
    <row r="47" spans="1:11" ht="20.25" customHeight="1"/>
    <row r="48" spans="1:11" s="11" customFormat="1" ht="20.25" customHeight="1">
      <c r="A48" s="14"/>
      <c r="B48" s="15"/>
      <c r="C48" s="9"/>
      <c r="D48" s="9"/>
      <c r="E48" s="9"/>
      <c r="F48" s="9"/>
      <c r="G48" s="9"/>
      <c r="H48" s="9"/>
      <c r="I48" s="9"/>
      <c r="J48" s="9"/>
      <c r="K48" s="9"/>
    </row>
    <row r="49" spans="1:11" s="11" customFormat="1" ht="20.25" customHeight="1">
      <c r="A49" s="14"/>
      <c r="B49" s="15"/>
      <c r="C49" s="9"/>
      <c r="D49" s="9"/>
      <c r="E49" s="9"/>
      <c r="F49" s="9"/>
      <c r="G49" s="9"/>
      <c r="H49" s="9"/>
      <c r="I49" s="9"/>
      <c r="J49" s="9"/>
      <c r="K49" s="9"/>
    </row>
    <row r="50" spans="1:11" s="11" customFormat="1" ht="20.25" customHeight="1">
      <c r="A50" s="14"/>
      <c r="B50" s="15"/>
      <c r="C50" s="9"/>
      <c r="D50" s="9"/>
      <c r="E50" s="9"/>
      <c r="F50" s="9"/>
      <c r="G50" s="9"/>
      <c r="H50" s="9"/>
      <c r="I50" s="9"/>
      <c r="J50" s="9"/>
      <c r="K50" s="9"/>
    </row>
    <row r="51" spans="1:11" s="11" customFormat="1" ht="20.25" customHeight="1">
      <c r="A51" s="14"/>
      <c r="B51" s="15"/>
      <c r="C51" s="9"/>
      <c r="D51" s="9"/>
      <c r="E51" s="9"/>
      <c r="F51" s="9"/>
      <c r="G51" s="9"/>
      <c r="H51" s="9"/>
      <c r="I51" s="9"/>
      <c r="J51" s="9"/>
      <c r="K51" s="9"/>
    </row>
    <row r="52" spans="1:11" ht="20.25" customHeight="1"/>
    <row r="53" spans="1:11" s="11" customFormat="1" ht="20.25" customHeight="1">
      <c r="A53" s="14"/>
      <c r="B53" s="15"/>
      <c r="C53" s="9"/>
      <c r="D53" s="9"/>
      <c r="E53" s="9"/>
      <c r="F53" s="9"/>
      <c r="G53" s="9"/>
      <c r="H53" s="9"/>
      <c r="I53" s="9"/>
      <c r="J53" s="9"/>
      <c r="K53" s="9"/>
    </row>
    <row r="54" spans="1:11" s="11" customFormat="1" ht="20.25" customHeight="1">
      <c r="A54" s="14"/>
      <c r="B54" s="15"/>
      <c r="C54" s="9"/>
      <c r="D54" s="9"/>
      <c r="E54" s="9"/>
      <c r="F54" s="9"/>
      <c r="G54" s="9"/>
      <c r="H54" s="9"/>
      <c r="I54" s="9"/>
      <c r="J54" s="9"/>
      <c r="K54" s="9"/>
    </row>
    <row r="55" spans="1:11" s="13" customFormat="1" ht="20.25" customHeight="1">
      <c r="A55" s="14"/>
      <c r="B55" s="15"/>
      <c r="C55" s="9"/>
      <c r="D55" s="9"/>
      <c r="E55" s="9"/>
      <c r="F55" s="9"/>
      <c r="G55" s="9"/>
      <c r="H55" s="9"/>
      <c r="I55" s="9"/>
      <c r="J55" s="9"/>
      <c r="K55" s="9"/>
    </row>
    <row r="56" spans="1:11" s="13" customFormat="1" ht="20.25" customHeight="1">
      <c r="A56" s="14"/>
      <c r="B56" s="15"/>
      <c r="C56" s="9"/>
      <c r="D56" s="9"/>
      <c r="E56" s="9"/>
      <c r="F56" s="9"/>
      <c r="G56" s="9"/>
      <c r="H56" s="9"/>
      <c r="I56" s="9"/>
      <c r="J56" s="9"/>
      <c r="K56" s="9"/>
    </row>
    <row r="57" spans="1:11" s="13" customFormat="1" ht="20.25" customHeight="1">
      <c r="A57" s="14"/>
      <c r="B57" s="15"/>
      <c r="C57" s="9"/>
      <c r="D57" s="9"/>
      <c r="E57" s="9"/>
      <c r="F57" s="9"/>
      <c r="G57" s="9"/>
      <c r="H57" s="9"/>
      <c r="I57" s="9"/>
      <c r="J57" s="9"/>
      <c r="K57" s="9"/>
    </row>
    <row r="58" spans="1:11" s="13" customFormat="1" ht="20.25" customHeight="1">
      <c r="A58" s="14"/>
      <c r="B58" s="15"/>
      <c r="C58" s="9"/>
      <c r="D58" s="9"/>
      <c r="E58" s="9"/>
      <c r="F58" s="9"/>
      <c r="G58" s="9"/>
      <c r="H58" s="9"/>
      <c r="I58" s="9"/>
      <c r="J58" s="9"/>
      <c r="K58" s="9"/>
    </row>
    <row r="59" spans="1:11" s="13" customFormat="1" ht="20.25" customHeight="1">
      <c r="A59" s="14"/>
      <c r="B59" s="15"/>
      <c r="C59" s="9"/>
      <c r="D59" s="9"/>
      <c r="E59" s="9"/>
      <c r="F59" s="9"/>
      <c r="G59" s="9"/>
      <c r="H59" s="9"/>
      <c r="I59" s="9"/>
      <c r="J59" s="9"/>
      <c r="K59" s="9"/>
    </row>
    <row r="60" spans="1:11" s="13" customFormat="1" ht="20.25" customHeight="1">
      <c r="A60" s="14"/>
      <c r="B60" s="15"/>
      <c r="C60" s="9"/>
      <c r="D60" s="9"/>
      <c r="E60" s="9"/>
      <c r="F60" s="9"/>
      <c r="G60" s="9"/>
      <c r="H60" s="9"/>
      <c r="I60" s="9"/>
      <c r="J60" s="9"/>
      <c r="K60" s="9"/>
    </row>
    <row r="61" spans="1:11" s="11" customFormat="1" ht="20.25" customHeight="1">
      <c r="A61" s="14"/>
      <c r="B61" s="15"/>
      <c r="C61" s="9"/>
      <c r="D61" s="9"/>
      <c r="E61" s="9"/>
      <c r="F61" s="9"/>
      <c r="G61" s="9"/>
      <c r="H61" s="9"/>
      <c r="I61" s="9"/>
      <c r="J61" s="9"/>
      <c r="K61" s="9"/>
    </row>
    <row r="62" spans="1:11" s="11" customFormat="1" ht="20.25" customHeight="1">
      <c r="A62" s="14"/>
      <c r="B62" s="15"/>
      <c r="C62" s="9"/>
      <c r="D62" s="9"/>
      <c r="E62" s="9"/>
      <c r="F62" s="9"/>
      <c r="G62" s="9"/>
      <c r="H62" s="9"/>
      <c r="I62" s="9"/>
      <c r="J62" s="9"/>
      <c r="K62" s="9"/>
    </row>
    <row r="63" spans="1:11" s="11" customFormat="1" ht="20.25" customHeight="1">
      <c r="A63" s="14"/>
      <c r="B63" s="15"/>
      <c r="C63" s="9"/>
      <c r="D63" s="9"/>
      <c r="E63" s="9"/>
      <c r="F63" s="9"/>
      <c r="G63" s="9"/>
      <c r="H63" s="9"/>
      <c r="I63" s="9"/>
      <c r="J63" s="9"/>
      <c r="K63" s="9"/>
    </row>
    <row r="64" spans="1:11" s="11" customFormat="1" ht="20.25" customHeight="1">
      <c r="A64" s="14"/>
      <c r="B64" s="15"/>
      <c r="C64" s="9"/>
      <c r="D64" s="9"/>
      <c r="E64" s="9"/>
      <c r="F64" s="9"/>
      <c r="G64" s="9"/>
      <c r="H64" s="9"/>
      <c r="I64" s="9"/>
      <c r="J64" s="9"/>
      <c r="K64" s="9"/>
    </row>
  </sheetData>
  <autoFilter ref="A4:M64"/>
  <mergeCells count="8">
    <mergeCell ref="A1:H1"/>
    <mergeCell ref="A2:D2"/>
    <mergeCell ref="E2:H2"/>
    <mergeCell ref="D3:G3"/>
    <mergeCell ref="A3:A4"/>
    <mergeCell ref="B3:B4"/>
    <mergeCell ref="C3:C4"/>
    <mergeCell ref="H3:H4"/>
  </mergeCells>
  <phoneticPr fontId="10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16" sqref="L16"/>
    </sheetView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市本级支出预算调整表</vt:lpstr>
      <vt:lpstr>分单位支出</vt:lpstr>
      <vt:lpstr>分单位项目支出</vt:lpstr>
      <vt:lpstr>分单位转移支付</vt:lpstr>
      <vt:lpstr>Sheet1</vt:lpstr>
      <vt:lpstr>分单位项目支出!Print_Titles</vt:lpstr>
      <vt:lpstr>分单位支出!Print_Titles</vt:lpstr>
      <vt:lpstr>分单位转移支付!Print_Titles</vt:lpstr>
      <vt:lpstr>市本级支出预算调整表!Print_Titles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2021-11-12T08:28:32Z</cp:lastPrinted>
  <dcterms:created xsi:type="dcterms:W3CDTF">2006-09-13T11:21:00Z</dcterms:created>
  <dcterms:modified xsi:type="dcterms:W3CDTF">2021-12-02T08:24:49Z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